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80" windowHeight="8250" activeTab="1"/>
  </bookViews>
  <sheets>
    <sheet name="Emprunt" sheetId="4" r:id="rId1"/>
    <sheet name="Feuil5" sheetId="5" r:id="rId2"/>
  </sheets>
  <calcPr calcId="124519"/>
</workbook>
</file>

<file path=xl/calcChain.xml><?xml version="1.0" encoding="utf-8"?>
<calcChain xmlns="http://schemas.openxmlformats.org/spreadsheetml/2006/main">
  <c r="B7" i="4"/>
  <c r="B5"/>
  <c r="D309" l="1"/>
  <c r="C309"/>
  <c r="B309"/>
  <c r="D308"/>
  <c r="C308"/>
  <c r="B308"/>
  <c r="D307"/>
  <c r="C307"/>
  <c r="B307"/>
  <c r="D306"/>
  <c r="C306"/>
  <c r="B306"/>
  <c r="D305"/>
  <c r="C305"/>
  <c r="B305"/>
  <c r="D304"/>
  <c r="C304"/>
  <c r="B304"/>
  <c r="D303"/>
  <c r="C303"/>
  <c r="B303"/>
  <c r="D302"/>
  <c r="C302"/>
  <c r="B302"/>
  <c r="D301"/>
  <c r="C301"/>
  <c r="B301"/>
  <c r="D300"/>
  <c r="C300"/>
  <c r="B300"/>
  <c r="D299"/>
  <c r="C299"/>
  <c r="B299"/>
  <c r="D298"/>
  <c r="C298"/>
  <c r="B298"/>
  <c r="D297"/>
  <c r="C297"/>
  <c r="B297"/>
  <c r="D296"/>
  <c r="C296"/>
  <c r="B296"/>
  <c r="D295"/>
  <c r="C295"/>
  <c r="B295"/>
  <c r="D294"/>
  <c r="C294"/>
  <c r="B294"/>
  <c r="D293"/>
  <c r="C293"/>
  <c r="B293"/>
  <c r="D292"/>
  <c r="C292"/>
  <c r="B292"/>
  <c r="D291"/>
  <c r="C291"/>
  <c r="B291"/>
  <c r="D290"/>
  <c r="C290"/>
  <c r="B290"/>
  <c r="D289"/>
  <c r="C289"/>
  <c r="B289"/>
  <c r="D288"/>
  <c r="C288"/>
  <c r="B288"/>
  <c r="D287"/>
  <c r="C287"/>
  <c r="B287"/>
  <c r="D286"/>
  <c r="C286"/>
  <c r="B286"/>
  <c r="D285"/>
  <c r="C285"/>
  <c r="B285"/>
  <c r="D284"/>
  <c r="C284"/>
  <c r="B284"/>
  <c r="D283"/>
  <c r="C283"/>
  <c r="B283"/>
  <c r="D282"/>
  <c r="C282"/>
  <c r="B282"/>
  <c r="D281"/>
  <c r="C281"/>
  <c r="B281"/>
  <c r="D280"/>
  <c r="C280"/>
  <c r="B280"/>
  <c r="D279"/>
  <c r="C279"/>
  <c r="B279"/>
  <c r="D278"/>
  <c r="C278"/>
  <c r="B278"/>
  <c r="D277"/>
  <c r="C277"/>
  <c r="B277"/>
  <c r="D276"/>
  <c r="C276"/>
  <c r="B276"/>
  <c r="D275"/>
  <c r="C275"/>
  <c r="B275"/>
  <c r="D274"/>
  <c r="C274"/>
  <c r="B274"/>
  <c r="D273"/>
  <c r="C273"/>
  <c r="B273"/>
  <c r="D272"/>
  <c r="C272"/>
  <c r="B272"/>
  <c r="D271"/>
  <c r="C271"/>
  <c r="B271"/>
  <c r="D270"/>
  <c r="C270"/>
  <c r="B270"/>
  <c r="D269"/>
  <c r="C269"/>
  <c r="B269"/>
  <c r="D268"/>
  <c r="C268"/>
  <c r="B268"/>
  <c r="D267"/>
  <c r="C267"/>
  <c r="B267"/>
  <c r="D266"/>
  <c r="C266"/>
  <c r="B266"/>
  <c r="D265"/>
  <c r="C265"/>
  <c r="B265"/>
  <c r="D264"/>
  <c r="C264"/>
  <c r="B264"/>
  <c r="D263"/>
  <c r="C263"/>
  <c r="B263"/>
  <c r="D262"/>
  <c r="C262"/>
  <c r="B262"/>
  <c r="D261"/>
  <c r="C261"/>
  <c r="B261"/>
  <c r="D260"/>
  <c r="C260"/>
  <c r="B260"/>
  <c r="D259"/>
  <c r="C259"/>
  <c r="B259"/>
  <c r="D258"/>
  <c r="C258"/>
  <c r="B258"/>
  <c r="D257"/>
  <c r="C257"/>
  <c r="B257"/>
  <c r="D256"/>
  <c r="C256"/>
  <c r="B256"/>
  <c r="D255"/>
  <c r="C255"/>
  <c r="B255"/>
  <c r="D254"/>
  <c r="C254"/>
  <c r="B254"/>
  <c r="D253"/>
  <c r="C253"/>
  <c r="B253"/>
  <c r="D252"/>
  <c r="C252"/>
  <c r="B252"/>
  <c r="D251"/>
  <c r="C251"/>
  <c r="B251"/>
  <c r="D250"/>
  <c r="C250"/>
  <c r="B250"/>
  <c r="D249"/>
  <c r="C249"/>
  <c r="B249"/>
  <c r="D248"/>
  <c r="C248"/>
  <c r="B248"/>
  <c r="D247"/>
  <c r="C247"/>
  <c r="B247"/>
  <c r="D246"/>
  <c r="C246"/>
  <c r="B246"/>
  <c r="D245"/>
  <c r="C245"/>
  <c r="B245"/>
  <c r="D244"/>
  <c r="C244"/>
  <c r="B244"/>
  <c r="D243"/>
  <c r="C243"/>
  <c r="B243"/>
  <c r="D242"/>
  <c r="C242"/>
  <c r="B242"/>
  <c r="D241"/>
  <c r="C241"/>
  <c r="B241"/>
  <c r="D240"/>
  <c r="C240"/>
  <c r="B240"/>
  <c r="D239"/>
  <c r="C239"/>
  <c r="B239"/>
  <c r="D238"/>
  <c r="C238"/>
  <c r="B238"/>
  <c r="D237"/>
  <c r="C237"/>
  <c r="B237"/>
  <c r="D236"/>
  <c r="C236"/>
  <c r="B236"/>
  <c r="D235"/>
  <c r="C235"/>
  <c r="B235"/>
  <c r="D234"/>
  <c r="C234"/>
  <c r="B234"/>
  <c r="D233"/>
  <c r="C233"/>
  <c r="B233"/>
  <c r="D232"/>
  <c r="C232"/>
  <c r="B232"/>
  <c r="D231"/>
  <c r="C231"/>
  <c r="B231"/>
  <c r="D230"/>
  <c r="C230"/>
  <c r="B230"/>
  <c r="D229"/>
  <c r="C229"/>
  <c r="B229"/>
  <c r="D228"/>
  <c r="C228"/>
  <c r="B228"/>
  <c r="D227"/>
  <c r="C227"/>
  <c r="B227"/>
  <c r="D226"/>
  <c r="C226"/>
  <c r="B226"/>
  <c r="D225"/>
  <c r="C225"/>
  <c r="B225"/>
  <c r="D224"/>
  <c r="C224"/>
  <c r="B224"/>
  <c r="D223"/>
  <c r="C223"/>
  <c r="B223"/>
  <c r="D222"/>
  <c r="C222"/>
  <c r="B222"/>
  <c r="D221"/>
  <c r="C221"/>
  <c r="B221"/>
  <c r="D220"/>
  <c r="C220"/>
  <c r="B220"/>
  <c r="D219"/>
  <c r="C219"/>
  <c r="B219"/>
  <c r="D218"/>
  <c r="C218"/>
  <c r="B218"/>
  <c r="D217"/>
  <c r="C217"/>
  <c r="B217"/>
  <c r="D216"/>
  <c r="C216"/>
  <c r="B216"/>
  <c r="D215"/>
  <c r="C215"/>
  <c r="B215"/>
  <c r="D214"/>
  <c r="C214"/>
  <c r="B214"/>
  <c r="D213"/>
  <c r="C213"/>
  <c r="B213"/>
  <c r="D212"/>
  <c r="C212"/>
  <c r="B212"/>
  <c r="D211"/>
  <c r="C211"/>
  <c r="B211"/>
  <c r="D210"/>
  <c r="C210"/>
  <c r="B210"/>
  <c r="D209"/>
  <c r="C209"/>
  <c r="B209"/>
  <c r="D208"/>
  <c r="C208"/>
  <c r="B208"/>
  <c r="D207"/>
  <c r="C207"/>
  <c r="B207"/>
  <c r="D206"/>
  <c r="C206"/>
  <c r="B206"/>
  <c r="D205"/>
  <c r="C205"/>
  <c r="B205"/>
  <c r="D204"/>
  <c r="C204"/>
  <c r="B204"/>
  <c r="D203"/>
  <c r="C203"/>
  <c r="B203"/>
  <c r="D202"/>
  <c r="C202"/>
  <c r="B202"/>
  <c r="D201"/>
  <c r="C201"/>
  <c r="B201"/>
  <c r="D200"/>
  <c r="C200"/>
  <c r="B200"/>
  <c r="D199"/>
  <c r="C199"/>
  <c r="B199"/>
  <c r="D198"/>
  <c r="C198"/>
  <c r="B198"/>
  <c r="D197"/>
  <c r="C197"/>
  <c r="B197"/>
  <c r="D196"/>
  <c r="C196"/>
  <c r="B196"/>
  <c r="D195"/>
  <c r="C195"/>
  <c r="B195"/>
  <c r="D194"/>
  <c r="C194"/>
  <c r="B194"/>
  <c r="D193"/>
  <c r="C193"/>
  <c r="B193"/>
  <c r="D192"/>
  <c r="C192"/>
  <c r="B192"/>
  <c r="D191"/>
  <c r="C191"/>
  <c r="B191"/>
  <c r="D190"/>
  <c r="C190"/>
  <c r="B190"/>
  <c r="D189"/>
  <c r="C189"/>
  <c r="B189"/>
  <c r="D188"/>
  <c r="C188"/>
  <c r="B188"/>
  <c r="D187"/>
  <c r="C187"/>
  <c r="B187"/>
  <c r="D186"/>
  <c r="C186"/>
  <c r="B186"/>
  <c r="D185"/>
  <c r="C185"/>
  <c r="B185"/>
  <c r="D184"/>
  <c r="C184"/>
  <c r="B184"/>
  <c r="D183"/>
  <c r="C183"/>
  <c r="B183"/>
  <c r="D182"/>
  <c r="C182"/>
  <c r="B182"/>
  <c r="D181"/>
  <c r="C181"/>
  <c r="B181"/>
  <c r="D180"/>
  <c r="C180"/>
  <c r="B180"/>
  <c r="D179"/>
  <c r="C179"/>
  <c r="B179"/>
  <c r="D178"/>
  <c r="C178"/>
  <c r="B178"/>
  <c r="D177"/>
  <c r="C177"/>
  <c r="B177"/>
  <c r="D176"/>
  <c r="C176"/>
  <c r="B176"/>
  <c r="D175"/>
  <c r="C175"/>
  <c r="B175"/>
  <c r="D174"/>
  <c r="C174"/>
  <c r="B174"/>
  <c r="D173"/>
  <c r="C173"/>
  <c r="B173"/>
  <c r="D172"/>
  <c r="C172"/>
  <c r="B172"/>
  <c r="D171"/>
  <c r="C171"/>
  <c r="B171"/>
  <c r="D170"/>
  <c r="C170"/>
  <c r="B170"/>
  <c r="D169"/>
  <c r="C169"/>
  <c r="B169"/>
  <c r="D168"/>
  <c r="C168"/>
  <c r="B168"/>
  <c r="D167"/>
  <c r="C167"/>
  <c r="B167"/>
  <c r="D166"/>
  <c r="C166"/>
  <c r="B166"/>
  <c r="D165"/>
  <c r="C165"/>
  <c r="B165"/>
  <c r="D164"/>
  <c r="C164"/>
  <c r="B164"/>
  <c r="D163"/>
  <c r="C163"/>
  <c r="B163"/>
  <c r="D162"/>
  <c r="C162"/>
  <c r="B162"/>
  <c r="D161"/>
  <c r="C161"/>
  <c r="B161"/>
  <c r="D160"/>
  <c r="C160"/>
  <c r="B160"/>
  <c r="D159"/>
  <c r="C159"/>
  <c r="B159"/>
  <c r="D158"/>
  <c r="C158"/>
  <c r="B158"/>
  <c r="D157"/>
  <c r="C157"/>
  <c r="B157"/>
  <c r="D156"/>
  <c r="C156"/>
  <c r="B156"/>
  <c r="D155"/>
  <c r="C155"/>
  <c r="B155"/>
  <c r="D154"/>
  <c r="C154"/>
  <c r="B154"/>
  <c r="D153"/>
  <c r="C153"/>
  <c r="B153"/>
  <c r="D152"/>
  <c r="C152"/>
  <c r="B152"/>
  <c r="D151"/>
  <c r="C151"/>
  <c r="B151"/>
  <c r="D150"/>
  <c r="C150"/>
  <c r="B150"/>
  <c r="D149"/>
  <c r="C149"/>
  <c r="B149"/>
  <c r="D148"/>
  <c r="C148"/>
  <c r="B148"/>
  <c r="D147"/>
  <c r="C147"/>
  <c r="B147"/>
  <c r="D146"/>
  <c r="C146"/>
  <c r="B146"/>
  <c r="D145"/>
  <c r="C145"/>
  <c r="B145"/>
  <c r="D144"/>
  <c r="C144"/>
  <c r="B144"/>
  <c r="D143"/>
  <c r="C143"/>
  <c r="B143"/>
  <c r="D142"/>
  <c r="C142"/>
  <c r="B142"/>
  <c r="D141"/>
  <c r="C141"/>
  <c r="B141"/>
  <c r="D140"/>
  <c r="C140"/>
  <c r="B140"/>
  <c r="D139"/>
  <c r="C139"/>
  <c r="B139"/>
  <c r="D138"/>
  <c r="C138"/>
  <c r="B138"/>
  <c r="D137"/>
  <c r="C137"/>
  <c r="B137"/>
  <c r="D136"/>
  <c r="C136"/>
  <c r="B136"/>
  <c r="D135"/>
  <c r="C135"/>
  <c r="B135"/>
  <c r="D134"/>
  <c r="C134"/>
  <c r="B134"/>
  <c r="D133"/>
  <c r="C133"/>
  <c r="B133"/>
  <c r="D132"/>
  <c r="C132"/>
  <c r="B132"/>
  <c r="D131"/>
  <c r="C131"/>
  <c r="B131"/>
  <c r="D130"/>
  <c r="C130"/>
  <c r="B130"/>
  <c r="D129"/>
  <c r="C129"/>
  <c r="B129"/>
  <c r="D128"/>
  <c r="C128"/>
  <c r="B128"/>
  <c r="D127"/>
  <c r="C127"/>
  <c r="B127"/>
  <c r="D126"/>
  <c r="C126"/>
  <c r="B126"/>
  <c r="D125"/>
  <c r="C125"/>
  <c r="B125"/>
  <c r="D124"/>
  <c r="C124"/>
  <c r="B124"/>
  <c r="D123"/>
  <c r="C123"/>
  <c r="B123"/>
  <c r="D122"/>
  <c r="C122"/>
  <c r="B122"/>
  <c r="D121"/>
  <c r="C121"/>
  <c r="B121"/>
  <c r="D120"/>
  <c r="C120"/>
  <c r="B120"/>
  <c r="D119"/>
  <c r="C119"/>
  <c r="B119"/>
  <c r="D118"/>
  <c r="C118"/>
  <c r="B118"/>
  <c r="D117"/>
  <c r="C117"/>
  <c r="B117"/>
  <c r="D116"/>
  <c r="C116"/>
  <c r="B116"/>
  <c r="D115"/>
  <c r="C115"/>
  <c r="B115"/>
  <c r="D114"/>
  <c r="C114"/>
  <c r="B114"/>
  <c r="D113"/>
  <c r="C113"/>
  <c r="B113"/>
  <c r="D112"/>
  <c r="C112"/>
  <c r="B112"/>
  <c r="D111"/>
  <c r="C111"/>
  <c r="B111"/>
  <c r="D110"/>
  <c r="C110"/>
  <c r="B110"/>
  <c r="D109"/>
  <c r="C109"/>
  <c r="B109"/>
  <c r="D108"/>
  <c r="C108"/>
  <c r="B108"/>
  <c r="D107"/>
  <c r="C107"/>
  <c r="B107"/>
  <c r="D106"/>
  <c r="C106"/>
  <c r="B106"/>
  <c r="D105"/>
  <c r="C105"/>
  <c r="B105"/>
  <c r="D104"/>
  <c r="C104"/>
  <c r="B104"/>
  <c r="D103"/>
  <c r="C103"/>
  <c r="B103"/>
  <c r="D102"/>
  <c r="C102"/>
  <c r="B102"/>
  <c r="D101"/>
  <c r="C101"/>
  <c r="B101"/>
  <c r="D100"/>
  <c r="C100"/>
  <c r="B100"/>
  <c r="D99"/>
  <c r="C99"/>
  <c r="B99"/>
  <c r="D98"/>
  <c r="C98"/>
  <c r="B98"/>
  <c r="D97"/>
  <c r="C97"/>
  <c r="B97"/>
  <c r="D96"/>
  <c r="C96"/>
  <c r="B96"/>
  <c r="D95"/>
  <c r="C95"/>
  <c r="B95"/>
  <c r="D94"/>
  <c r="C94"/>
  <c r="B94"/>
  <c r="D93"/>
  <c r="C93"/>
  <c r="B93"/>
  <c r="D92"/>
  <c r="C92"/>
  <c r="B92"/>
  <c r="D91"/>
  <c r="C91"/>
  <c r="B91"/>
  <c r="D90"/>
  <c r="C90"/>
  <c r="B90"/>
  <c r="D89"/>
  <c r="C89"/>
  <c r="B89"/>
  <c r="D88"/>
  <c r="C88"/>
  <c r="B88"/>
  <c r="D87"/>
  <c r="C87"/>
  <c r="B87"/>
  <c r="D86"/>
  <c r="C86"/>
  <c r="B86"/>
  <c r="D85"/>
  <c r="C85"/>
  <c r="B85"/>
  <c r="D84"/>
  <c r="C84"/>
  <c r="B84"/>
  <c r="D83"/>
  <c r="C83"/>
  <c r="B83"/>
  <c r="D82"/>
  <c r="C82"/>
  <c r="B82"/>
  <c r="D81"/>
  <c r="C81"/>
  <c r="B81"/>
  <c r="D80"/>
  <c r="C80"/>
  <c r="B80"/>
  <c r="D79"/>
  <c r="C79"/>
  <c r="B79"/>
  <c r="D78"/>
  <c r="C78"/>
  <c r="B78"/>
  <c r="D77"/>
  <c r="C77"/>
  <c r="B77"/>
  <c r="D76"/>
  <c r="C76"/>
  <c r="B76"/>
  <c r="D75"/>
  <c r="C75"/>
  <c r="B75"/>
  <c r="D74"/>
  <c r="C74"/>
  <c r="B74"/>
  <c r="D73"/>
  <c r="C73"/>
  <c r="B73"/>
  <c r="D72"/>
  <c r="C72"/>
  <c r="B72"/>
  <c r="D71"/>
  <c r="C71"/>
  <c r="B71"/>
  <c r="D70"/>
  <c r="C70"/>
  <c r="B70"/>
  <c r="D69"/>
  <c r="C69"/>
  <c r="B69"/>
  <c r="D68"/>
  <c r="C68"/>
  <c r="B68"/>
  <c r="D67"/>
  <c r="C67"/>
  <c r="B67"/>
  <c r="D66"/>
  <c r="C66"/>
  <c r="B66"/>
  <c r="D65"/>
  <c r="C65"/>
  <c r="B65"/>
  <c r="D64"/>
  <c r="C64"/>
  <c r="B64"/>
  <c r="D63"/>
  <c r="C63"/>
  <c r="B63"/>
  <c r="D62"/>
  <c r="C62"/>
  <c r="B62"/>
  <c r="D61"/>
  <c r="C61"/>
  <c r="B61"/>
  <c r="D60"/>
  <c r="C60"/>
  <c r="B60"/>
  <c r="D59"/>
  <c r="C59"/>
  <c r="B59"/>
  <c r="D58"/>
  <c r="C58"/>
  <c r="B58"/>
  <c r="D57"/>
  <c r="C57"/>
  <c r="B57"/>
  <c r="D56"/>
  <c r="C56"/>
  <c r="B56"/>
  <c r="D55"/>
  <c r="C55"/>
  <c r="B55"/>
  <c r="C7"/>
  <c r="B10"/>
  <c r="C10"/>
  <c r="D10"/>
  <c r="B11"/>
  <c r="C11"/>
  <c r="D11"/>
  <c r="B12"/>
  <c r="C12"/>
  <c r="D12"/>
  <c r="B13"/>
  <c r="C13"/>
  <c r="D13"/>
  <c r="B14"/>
  <c r="C14"/>
  <c r="D14"/>
  <c r="B15"/>
  <c r="C15"/>
  <c r="D15"/>
  <c r="B16"/>
  <c r="C16"/>
  <c r="D16"/>
  <c r="B17"/>
  <c r="C17"/>
  <c r="D17"/>
  <c r="B18"/>
  <c r="C18"/>
  <c r="D18"/>
  <c r="B19"/>
  <c r="C19"/>
  <c r="D19"/>
  <c r="B20"/>
  <c r="C20"/>
  <c r="D20"/>
  <c r="B21"/>
  <c r="C21"/>
  <c r="D21"/>
  <c r="B22"/>
  <c r="C22"/>
  <c r="D22"/>
  <c r="B23"/>
  <c r="C23"/>
  <c r="D23"/>
  <c r="B24"/>
  <c r="C24"/>
  <c r="D24"/>
  <c r="B25"/>
  <c r="C25"/>
  <c r="D25"/>
  <c r="B26"/>
  <c r="C26"/>
  <c r="D26"/>
  <c r="B27"/>
  <c r="C27"/>
  <c r="D27"/>
  <c r="B28"/>
  <c r="C28"/>
  <c r="D28"/>
  <c r="B29"/>
  <c r="C29"/>
  <c r="D29"/>
  <c r="B30"/>
  <c r="C30"/>
  <c r="D30"/>
  <c r="B31"/>
  <c r="C31"/>
  <c r="D31"/>
  <c r="B32"/>
  <c r="C32"/>
  <c r="D32"/>
  <c r="B33"/>
  <c r="C33"/>
  <c r="D33"/>
  <c r="B34"/>
  <c r="C34"/>
  <c r="D34"/>
  <c r="B35"/>
  <c r="C35"/>
  <c r="D35"/>
  <c r="B36"/>
  <c r="C36"/>
  <c r="D36"/>
  <c r="B37"/>
  <c r="C37"/>
  <c r="D37"/>
  <c r="B38"/>
  <c r="C38"/>
  <c r="D38"/>
  <c r="B39"/>
  <c r="C39"/>
  <c r="D39"/>
  <c r="B40"/>
  <c r="C40"/>
  <c r="D40"/>
  <c r="B41"/>
  <c r="C41"/>
  <c r="D41"/>
  <c r="B42"/>
  <c r="C42"/>
  <c r="D42"/>
  <c r="B43"/>
  <c r="C43"/>
  <c r="D43"/>
  <c r="B44"/>
  <c r="C44"/>
  <c r="D44"/>
  <c r="B45"/>
  <c r="C45"/>
  <c r="D45"/>
  <c r="B46"/>
  <c r="C46"/>
  <c r="D46"/>
  <c r="B47"/>
  <c r="C47"/>
  <c r="D47"/>
  <c r="B48"/>
  <c r="C48"/>
  <c r="D48"/>
  <c r="B49"/>
  <c r="C49"/>
  <c r="D49"/>
  <c r="B50"/>
  <c r="C50"/>
  <c r="D50"/>
  <c r="B51"/>
  <c r="C51"/>
  <c r="D51"/>
  <c r="B52"/>
  <c r="C52"/>
  <c r="D52"/>
  <c r="B53"/>
  <c r="C53"/>
  <c r="D53"/>
  <c r="B54"/>
  <c r="C54"/>
  <c r="D54"/>
  <c r="D311" l="1"/>
  <c r="C311"/>
  <c r="B311"/>
</calcChain>
</file>

<file path=xl/sharedStrings.xml><?xml version="1.0" encoding="utf-8"?>
<sst xmlns="http://schemas.openxmlformats.org/spreadsheetml/2006/main" count="23" uniqueCount="14">
  <si>
    <t>Emprunt</t>
  </si>
  <si>
    <t>Montant emprunté</t>
  </si>
  <si>
    <t>Taux d'intérêt annuel</t>
  </si>
  <si>
    <t>Taux d'intérêt mensuel</t>
  </si>
  <si>
    <t>Durée (années)</t>
  </si>
  <si>
    <t>Nombre de mensualités</t>
  </si>
  <si>
    <t>Période</t>
  </si>
  <si>
    <t>Mensualité constante (VPM)</t>
  </si>
  <si>
    <t>Intérêts de la période (INTPER)</t>
  </si>
  <si>
    <t>Principal de la période (PRINCPER)</t>
  </si>
  <si>
    <t>Total</t>
  </si>
  <si>
    <t>La banque auprès de laquelle vous contractez votre emprunt crée un échéancier en fonction de la somme que vous désirez emprunter, du taux négocié et de la durée.</t>
  </si>
  <si>
    <t>Comment fonctionne un emprunt ?</t>
  </si>
  <si>
    <t>Chaque mensualité est composée d’une partie du principal remboursé et des intérêts payés mensuellement.</t>
  </si>
</sst>
</file>

<file path=xl/styles.xml><?xml version="1.0" encoding="utf-8"?>
<styleSheet xmlns="http://schemas.openxmlformats.org/spreadsheetml/2006/main">
  <numFmts count="4">
    <numFmt numFmtId="6" formatCode="#,##0\ &quot;€&quot;;[Red]\-#,##0\ &quot;€&quot;"/>
    <numFmt numFmtId="8" formatCode="#,##0.00\ &quot;€&quot;;[Red]\-#,##0.00\ &quot;€&quot;"/>
    <numFmt numFmtId="164" formatCode="#,##0&quot; €&quot;"/>
    <numFmt numFmtId="165" formatCode="#,##0.00&quot; €&quot;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28"/>
      <color theme="1"/>
      <name val="Calibri"/>
      <family val="2"/>
      <scheme val="minor"/>
    </font>
    <font>
      <i/>
      <sz val="8"/>
      <color rgb="FF000000"/>
      <name val="Arial"/>
      <family val="2"/>
    </font>
    <font>
      <sz val="10"/>
      <color rgb="FF000000"/>
      <name val="Arial"/>
      <family val="2"/>
    </font>
    <font>
      <b/>
      <i/>
      <sz val="8"/>
      <color rgb="FF00000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99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/>
    <xf numFmtId="0" fontId="1" fillId="0" borderId="0" xfId="1"/>
    <xf numFmtId="0" fontId="4" fillId="0" borderId="1" xfId="1" applyFont="1" applyBorder="1" applyAlignment="1">
      <alignment horizontal="right"/>
    </xf>
    <xf numFmtId="164" fontId="1" fillId="0" borderId="1" xfId="1" applyNumberFormat="1" applyBorder="1" applyAlignment="1">
      <alignment horizontal="center"/>
    </xf>
    <xf numFmtId="0" fontId="4" fillId="0" borderId="2" xfId="1" applyFont="1" applyBorder="1" applyAlignment="1">
      <alignment horizontal="right"/>
    </xf>
    <xf numFmtId="10" fontId="1" fillId="0" borderId="2" xfId="1" applyNumberFormat="1" applyBorder="1" applyAlignment="1">
      <alignment horizontal="center"/>
    </xf>
    <xf numFmtId="10" fontId="1" fillId="0" borderId="0" xfId="1" applyNumberFormat="1"/>
    <xf numFmtId="0" fontId="4" fillId="0" borderId="3" xfId="1" applyFont="1" applyBorder="1" applyAlignment="1">
      <alignment horizontal="right"/>
    </xf>
    <xf numFmtId="0" fontId="1" fillId="0" borderId="2" xfId="1" applyBorder="1" applyAlignment="1">
      <alignment horizontal="center"/>
    </xf>
    <xf numFmtId="0" fontId="1" fillId="0" borderId="3" xfId="1" applyNumberFormat="1" applyBorder="1" applyAlignment="1">
      <alignment horizontal="center"/>
    </xf>
    <xf numFmtId="4" fontId="1" fillId="0" borderId="0" xfId="1" applyNumberFormat="1"/>
    <xf numFmtId="0" fontId="5" fillId="2" borderId="4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165" fontId="1" fillId="0" borderId="1" xfId="1" applyNumberFormat="1" applyBorder="1"/>
    <xf numFmtId="165" fontId="1" fillId="0" borderId="2" xfId="1" applyNumberFormat="1" applyBorder="1"/>
    <xf numFmtId="0" fontId="1" fillId="0" borderId="3" xfId="1" applyBorder="1" applyAlignment="1">
      <alignment horizontal="center"/>
    </xf>
    <xf numFmtId="165" fontId="1" fillId="0" borderId="3" xfId="1" applyNumberFormat="1" applyBorder="1"/>
    <xf numFmtId="0" fontId="3" fillId="2" borderId="4" xfId="1" applyFont="1" applyFill="1" applyBorder="1" applyAlignment="1">
      <alignment horizontal="right" vertical="center"/>
    </xf>
    <xf numFmtId="165" fontId="3" fillId="2" borderId="4" xfId="1" applyNumberFormat="1" applyFont="1" applyFill="1" applyBorder="1" applyAlignment="1">
      <alignment vertical="center"/>
    </xf>
    <xf numFmtId="0" fontId="6" fillId="0" borderId="0" xfId="0" applyFont="1"/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8" fontId="10" fillId="0" borderId="8" xfId="0" applyNumberFormat="1" applyFont="1" applyBorder="1" applyAlignment="1">
      <alignment horizontal="right" vertical="top" wrapText="1"/>
    </xf>
    <xf numFmtId="8" fontId="10" fillId="0" borderId="0" xfId="0" applyNumberFormat="1" applyFont="1" applyAlignment="1">
      <alignment horizontal="right" vertical="top" wrapText="1"/>
    </xf>
    <xf numFmtId="8" fontId="10" fillId="0" borderId="9" xfId="0" applyNumberFormat="1" applyFont="1" applyBorder="1" applyAlignment="1">
      <alignment horizontal="right" vertical="top" wrapText="1"/>
    </xf>
    <xf numFmtId="0" fontId="9" fillId="3" borderId="13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5" xfId="0" applyFont="1" applyFill="1" applyBorder="1" applyAlignment="1">
      <alignment horizontal="center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8" fontId="10" fillId="0" borderId="5" xfId="0" applyNumberFormat="1" applyFont="1" applyBorder="1" applyAlignment="1">
      <alignment horizontal="right" vertical="top" wrapText="1"/>
    </xf>
    <xf numFmtId="8" fontId="10" fillId="0" borderId="6" xfId="0" applyNumberFormat="1" applyFont="1" applyBorder="1" applyAlignment="1">
      <alignment horizontal="right" vertical="top" wrapText="1"/>
    </xf>
    <xf numFmtId="8" fontId="10" fillId="0" borderId="7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  <xf numFmtId="0" fontId="7" fillId="0" borderId="10" xfId="0" applyFont="1" applyBorder="1" applyAlignment="1">
      <alignment horizontal="right" vertical="top" wrapText="1"/>
    </xf>
    <xf numFmtId="0" fontId="7" fillId="0" borderId="11" xfId="0" applyFont="1" applyBorder="1" applyAlignment="1">
      <alignment horizontal="right" vertical="top" wrapText="1"/>
    </xf>
    <xf numFmtId="0" fontId="7" fillId="0" borderId="12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11" xfId="0" applyFont="1" applyBorder="1" applyAlignment="1">
      <alignment horizontal="right" vertical="top" wrapText="1"/>
    </xf>
    <xf numFmtId="0" fontId="8" fillId="0" borderId="14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10" fontId="8" fillId="0" borderId="8" xfId="0" applyNumberFormat="1" applyFont="1" applyBorder="1" applyAlignment="1">
      <alignment horizontal="center" vertical="top" wrapText="1"/>
    </xf>
    <xf numFmtId="10" fontId="8" fillId="0" borderId="0" xfId="0" applyNumberFormat="1" applyFont="1" applyAlignment="1">
      <alignment horizontal="center" vertical="top" wrapText="1"/>
    </xf>
    <xf numFmtId="10" fontId="8" fillId="0" borderId="9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top" wrapText="1"/>
    </xf>
    <xf numFmtId="0" fontId="7" fillId="0" borderId="6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6" fontId="8" fillId="0" borderId="5" xfId="0" applyNumberFormat="1" applyFont="1" applyBorder="1" applyAlignment="1">
      <alignment horizontal="center" vertical="top" wrapText="1"/>
    </xf>
    <xf numFmtId="6" fontId="8" fillId="0" borderId="6" xfId="0" applyNumberFormat="1" applyFont="1" applyBorder="1" applyAlignment="1">
      <alignment horizontal="center" vertical="top" wrapText="1"/>
    </xf>
    <xf numFmtId="6" fontId="8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1"/>
  <sheetViews>
    <sheetView workbookViewId="0">
      <pane ySplit="9" topLeftCell="A10" activePane="bottomLeft" state="frozenSplit"/>
      <selection pane="bottomLeft"/>
    </sheetView>
  </sheetViews>
  <sheetFormatPr baseColWidth="10" defaultColWidth="9.140625" defaultRowHeight="12.75"/>
  <cols>
    <col min="1" max="1" width="18.42578125" style="2" customWidth="1"/>
    <col min="2" max="4" width="15.7109375" style="2" customWidth="1"/>
    <col min="5" max="6" width="9.140625" style="2"/>
    <col min="7" max="7" width="13.28515625" style="2" customWidth="1"/>
    <col min="8" max="16384" width="9.140625" style="2"/>
  </cols>
  <sheetData>
    <row r="1" spans="1:6" ht="18.75">
      <c r="A1" s="1" t="s">
        <v>0</v>
      </c>
    </row>
    <row r="3" spans="1:6">
      <c r="A3" s="3" t="s">
        <v>1</v>
      </c>
      <c r="B3" s="4">
        <v>300000</v>
      </c>
    </row>
    <row r="4" spans="1:6">
      <c r="A4" s="5" t="s">
        <v>2</v>
      </c>
      <c r="B4" s="6">
        <v>0.06</v>
      </c>
      <c r="C4" s="7"/>
      <c r="D4" s="7"/>
    </row>
    <row r="5" spans="1:6">
      <c r="A5" s="5" t="s">
        <v>3</v>
      </c>
      <c r="B5" s="6">
        <f>(1+B4)^(1/12)-1</f>
        <v>4.8675505653430484E-3</v>
      </c>
      <c r="C5" s="7"/>
      <c r="D5" s="7"/>
    </row>
    <row r="6" spans="1:6">
      <c r="A6" s="5" t="s">
        <v>4</v>
      </c>
      <c r="B6" s="9">
        <v>25</v>
      </c>
    </row>
    <row r="7" spans="1:6">
      <c r="A7" s="8" t="s">
        <v>5</v>
      </c>
      <c r="B7" s="10">
        <f>B6*12</f>
        <v>300</v>
      </c>
      <c r="C7" s="11">
        <f>CUMIPMT(B5,B6*12,B3,1,12,0)</f>
        <v>-17378.334923862931</v>
      </c>
    </row>
    <row r="9" spans="1:6" ht="31.5">
      <c r="A9" s="12" t="s">
        <v>6</v>
      </c>
      <c r="B9" s="12" t="s">
        <v>7</v>
      </c>
      <c r="C9" s="12" t="s">
        <v>8</v>
      </c>
      <c r="D9" s="12" t="s">
        <v>9</v>
      </c>
    </row>
    <row r="10" spans="1:6">
      <c r="A10" s="13">
        <v>1</v>
      </c>
      <c r="B10" s="14">
        <f t="shared" ref="B10:B73" si="0">PMT($B$5,$B$7,$B$3)</f>
        <v>-1903.8625322954179</v>
      </c>
      <c r="C10" s="14">
        <f t="shared" ref="C10:C73" si="1">IPMT($B$5,$A10,$B$7,$B$3)</f>
        <v>-1460.2651696029145</v>
      </c>
      <c r="D10" s="14">
        <f t="shared" ref="D10:D73" si="2">PPMT($B$5,$A10,$B$7,$B$3)</f>
        <v>-443.59736269250334</v>
      </c>
      <c r="F10" s="11"/>
    </row>
    <row r="11" spans="1:6">
      <c r="A11" s="9">
        <v>2</v>
      </c>
      <c r="B11" s="15">
        <f t="shared" si="0"/>
        <v>-1903.8625322954179</v>
      </c>
      <c r="C11" s="15">
        <f t="shared" si="1"/>
        <v>-1458.105937009356</v>
      </c>
      <c r="D11" s="15">
        <f t="shared" si="2"/>
        <v>-445.75659528606184</v>
      </c>
    </row>
    <row r="12" spans="1:6">
      <c r="A12" s="9">
        <v>3</v>
      </c>
      <c r="B12" s="15">
        <f t="shared" si="0"/>
        <v>-1903.8625322954179</v>
      </c>
      <c r="C12" s="15">
        <f t="shared" si="1"/>
        <v>-1455.9361942419659</v>
      </c>
      <c r="D12" s="15">
        <f t="shared" si="2"/>
        <v>-447.9263380534519</v>
      </c>
    </row>
    <row r="13" spans="1:6">
      <c r="A13" s="9">
        <v>4</v>
      </c>
      <c r="B13" s="15">
        <f t="shared" si="0"/>
        <v>-1903.8625322954179</v>
      </c>
      <c r="C13" s="15">
        <f t="shared" si="1"/>
        <v>-1453.7558901419418</v>
      </c>
      <c r="D13" s="15">
        <f t="shared" si="2"/>
        <v>-450.10664215347606</v>
      </c>
    </row>
    <row r="14" spans="1:6">
      <c r="A14" s="9">
        <v>5</v>
      </c>
      <c r="B14" s="15">
        <f t="shared" si="0"/>
        <v>-1903.8625322954179</v>
      </c>
      <c r="C14" s="15">
        <f t="shared" si="1"/>
        <v>-1451.5649733014629</v>
      </c>
      <c r="D14" s="15">
        <f t="shared" si="2"/>
        <v>-452.29755899395491</v>
      </c>
    </row>
    <row r="15" spans="1:6">
      <c r="A15" s="9">
        <v>6</v>
      </c>
      <c r="B15" s="15">
        <f t="shared" si="0"/>
        <v>-1903.8625322954179</v>
      </c>
      <c r="C15" s="15">
        <f t="shared" si="1"/>
        <v>-1449.3633920624789</v>
      </c>
      <c r="D15" s="15">
        <f t="shared" si="2"/>
        <v>-454.499140232939</v>
      </c>
    </row>
    <row r="16" spans="1:6">
      <c r="A16" s="9">
        <v>7</v>
      </c>
      <c r="B16" s="15">
        <f t="shared" si="0"/>
        <v>-1903.8625322954179</v>
      </c>
      <c r="C16" s="15">
        <f t="shared" si="1"/>
        <v>-1447.1510945154898</v>
      </c>
      <c r="D16" s="15">
        <f t="shared" si="2"/>
        <v>-456.71143777992802</v>
      </c>
    </row>
    <row r="17" spans="1:4">
      <c r="A17" s="9">
        <v>8</v>
      </c>
      <c r="B17" s="15">
        <f t="shared" si="0"/>
        <v>-1903.8625322954179</v>
      </c>
      <c r="C17" s="15">
        <f t="shared" si="1"/>
        <v>-1444.9280284983256</v>
      </c>
      <c r="D17" s="15">
        <f t="shared" si="2"/>
        <v>-458.93450379709225</v>
      </c>
    </row>
    <row r="18" spans="1:4">
      <c r="A18" s="9">
        <v>9</v>
      </c>
      <c r="B18" s="15">
        <f t="shared" si="0"/>
        <v>-1903.8625322954179</v>
      </c>
      <c r="C18" s="15">
        <f t="shared" si="1"/>
        <v>-1442.6941415949125</v>
      </c>
      <c r="D18" s="15">
        <f t="shared" si="2"/>
        <v>-461.16839070050537</v>
      </c>
    </row>
    <row r="19" spans="1:4">
      <c r="A19" s="9">
        <v>10</v>
      </c>
      <c r="B19" s="15">
        <f t="shared" si="0"/>
        <v>-1903.8625322954179</v>
      </c>
      <c r="C19" s="15">
        <f t="shared" si="1"/>
        <v>-1440.4493811340399</v>
      </c>
      <c r="D19" s="15">
        <f t="shared" si="2"/>
        <v>-463.41315116137798</v>
      </c>
    </row>
    <row r="20" spans="1:4">
      <c r="A20" s="9">
        <v>11</v>
      </c>
      <c r="B20" s="15">
        <f t="shared" si="0"/>
        <v>-1903.8625322954179</v>
      </c>
      <c r="C20" s="15">
        <f t="shared" si="1"/>
        <v>-1438.1936941881168</v>
      </c>
      <c r="D20" s="15">
        <f t="shared" si="2"/>
        <v>-465.6688381073011</v>
      </c>
    </row>
    <row r="21" spans="1:4">
      <c r="A21" s="16">
        <v>12</v>
      </c>
      <c r="B21" s="17">
        <f t="shared" si="0"/>
        <v>-1903.8625322954179</v>
      </c>
      <c r="C21" s="17">
        <f t="shared" si="1"/>
        <v>-1435.9270275719248</v>
      </c>
      <c r="D21" s="17">
        <f t="shared" si="2"/>
        <v>-467.93550472349307</v>
      </c>
    </row>
    <row r="22" spans="1:4">
      <c r="A22" s="13">
        <v>13</v>
      </c>
      <c r="B22" s="14">
        <f t="shared" si="0"/>
        <v>-1903.8625322954179</v>
      </c>
      <c r="C22" s="14">
        <f t="shared" si="1"/>
        <v>-1433.6493278413641</v>
      </c>
      <c r="D22" s="14">
        <f t="shared" si="2"/>
        <v>-470.21320445405377</v>
      </c>
    </row>
    <row r="23" spans="1:4">
      <c r="A23" s="9">
        <v>14</v>
      </c>
      <c r="B23" s="15">
        <f t="shared" si="0"/>
        <v>-1903.8625322954179</v>
      </c>
      <c r="C23" s="15">
        <f t="shared" si="1"/>
        <v>-1431.360541292192</v>
      </c>
      <c r="D23" s="15">
        <f t="shared" si="2"/>
        <v>-472.50199100322584</v>
      </c>
    </row>
    <row r="24" spans="1:4">
      <c r="A24" s="9">
        <v>15</v>
      </c>
      <c r="B24" s="15">
        <f t="shared" si="0"/>
        <v>-1903.8625322954179</v>
      </c>
      <c r="C24" s="15">
        <f t="shared" si="1"/>
        <v>-1429.0606139587585</v>
      </c>
      <c r="D24" s="15">
        <f t="shared" si="2"/>
        <v>-474.80191833665936</v>
      </c>
    </row>
    <row r="25" spans="1:4">
      <c r="A25" s="9">
        <v>16</v>
      </c>
      <c r="B25" s="15">
        <f t="shared" si="0"/>
        <v>-1903.8625322954179</v>
      </c>
      <c r="C25" s="15">
        <f t="shared" si="1"/>
        <v>-1426.7494916127328</v>
      </c>
      <c r="D25" s="15">
        <f t="shared" si="2"/>
        <v>-477.1130406826851</v>
      </c>
    </row>
    <row r="26" spans="1:4">
      <c r="A26" s="9">
        <v>17</v>
      </c>
      <c r="B26" s="15">
        <f t="shared" si="0"/>
        <v>-1903.8625322954179</v>
      </c>
      <c r="C26" s="15">
        <f t="shared" si="1"/>
        <v>-1424.4271197618252</v>
      </c>
      <c r="D26" s="15">
        <f t="shared" si="2"/>
        <v>-479.43541253359263</v>
      </c>
    </row>
    <row r="27" spans="1:4">
      <c r="A27" s="9">
        <v>18</v>
      </c>
      <c r="B27" s="15">
        <f t="shared" si="0"/>
        <v>-1903.8625322954179</v>
      </c>
      <c r="C27" s="15">
        <f t="shared" si="1"/>
        <v>-1422.0934436485018</v>
      </c>
      <c r="D27" s="15">
        <f t="shared" si="2"/>
        <v>-481.76908864691609</v>
      </c>
    </row>
    <row r="28" spans="1:4">
      <c r="A28" s="9">
        <v>19</v>
      </c>
      <c r="B28" s="15">
        <f t="shared" si="0"/>
        <v>-1903.8625322954179</v>
      </c>
      <c r="C28" s="15">
        <f t="shared" si="1"/>
        <v>-1419.7484082486937</v>
      </c>
      <c r="D28" s="15">
        <f t="shared" si="2"/>
        <v>-484.1141240467241</v>
      </c>
    </row>
    <row r="29" spans="1:4">
      <c r="A29" s="9">
        <v>20</v>
      </c>
      <c r="B29" s="15">
        <f t="shared" si="0"/>
        <v>-1903.8625322954179</v>
      </c>
      <c r="C29" s="15">
        <f t="shared" si="1"/>
        <v>-1417.3919582704996</v>
      </c>
      <c r="D29" s="15">
        <f t="shared" si="2"/>
        <v>-486.47057402491828</v>
      </c>
    </row>
    <row r="30" spans="1:4">
      <c r="A30" s="9">
        <v>21</v>
      </c>
      <c r="B30" s="15">
        <f t="shared" si="0"/>
        <v>-1903.8625322954179</v>
      </c>
      <c r="C30" s="15">
        <f t="shared" si="1"/>
        <v>-1415.0240381528818</v>
      </c>
      <c r="D30" s="15">
        <f t="shared" si="2"/>
        <v>-488.83849414253609</v>
      </c>
    </row>
    <row r="31" spans="1:4">
      <c r="A31" s="9">
        <v>22</v>
      </c>
      <c r="B31" s="15">
        <f t="shared" si="0"/>
        <v>-1903.8625322954179</v>
      </c>
      <c r="C31" s="15">
        <f t="shared" si="1"/>
        <v>-1412.6445920643569</v>
      </c>
      <c r="D31" s="15">
        <f t="shared" si="2"/>
        <v>-491.21794023106099</v>
      </c>
    </row>
    <row r="32" spans="1:4">
      <c r="A32" s="9">
        <v>23</v>
      </c>
      <c r="B32" s="15">
        <f t="shared" si="0"/>
        <v>-1903.8625322954179</v>
      </c>
      <c r="C32" s="15">
        <f t="shared" si="1"/>
        <v>-1410.2535639016785</v>
      </c>
      <c r="D32" s="15">
        <f t="shared" si="2"/>
        <v>-493.60896839373936</v>
      </c>
    </row>
    <row r="33" spans="1:4">
      <c r="A33" s="16">
        <v>24</v>
      </c>
      <c r="B33" s="17">
        <f t="shared" si="0"/>
        <v>-1903.8625322954179</v>
      </c>
      <c r="C33" s="17">
        <f t="shared" si="1"/>
        <v>-1407.8508972885152</v>
      </c>
      <c r="D33" s="17">
        <f t="shared" si="2"/>
        <v>-496.01163500690268</v>
      </c>
    </row>
    <row r="34" spans="1:4">
      <c r="A34" s="13">
        <v>25</v>
      </c>
      <c r="B34" s="14">
        <f t="shared" si="0"/>
        <v>-1903.8625322954179</v>
      </c>
      <c r="C34" s="14">
        <f t="shared" si="1"/>
        <v>-1405.4365355741206</v>
      </c>
      <c r="D34" s="14">
        <f t="shared" si="2"/>
        <v>-498.42599672129722</v>
      </c>
    </row>
    <row r="35" spans="1:4">
      <c r="A35" s="9">
        <v>26</v>
      </c>
      <c r="B35" s="15">
        <f t="shared" si="0"/>
        <v>-1903.8625322954179</v>
      </c>
      <c r="C35" s="15">
        <f t="shared" si="1"/>
        <v>-1403.010421831998</v>
      </c>
      <c r="D35" s="15">
        <f t="shared" si="2"/>
        <v>-500.85211046341988</v>
      </c>
    </row>
    <row r="36" spans="1:4">
      <c r="A36" s="9">
        <v>27</v>
      </c>
      <c r="B36" s="15">
        <f t="shared" si="0"/>
        <v>-1903.8625322954179</v>
      </c>
      <c r="C36" s="15">
        <f t="shared" si="1"/>
        <v>-1400.5724988585584</v>
      </c>
      <c r="D36" s="15">
        <f t="shared" si="2"/>
        <v>-503.2900334368594</v>
      </c>
    </row>
    <row r="37" spans="1:4">
      <c r="A37" s="9">
        <v>28</v>
      </c>
      <c r="B37" s="15">
        <f t="shared" si="0"/>
        <v>-1903.8625322954179</v>
      </c>
      <c r="C37" s="15">
        <f t="shared" si="1"/>
        <v>-1398.1227091717715</v>
      </c>
      <c r="D37" s="15">
        <f t="shared" si="2"/>
        <v>-505.73982312364637</v>
      </c>
    </row>
    <row r="38" spans="1:4">
      <c r="A38" s="9">
        <v>29</v>
      </c>
      <c r="B38" s="15">
        <f t="shared" si="0"/>
        <v>-1903.8625322954179</v>
      </c>
      <c r="C38" s="15">
        <f t="shared" si="1"/>
        <v>-1395.6609950098093</v>
      </c>
      <c r="D38" s="15">
        <f t="shared" si="2"/>
        <v>-508.20153728560854</v>
      </c>
    </row>
    <row r="39" spans="1:4">
      <c r="A39" s="9">
        <v>30</v>
      </c>
      <c r="B39" s="15">
        <f t="shared" si="0"/>
        <v>-1903.8625322954179</v>
      </c>
      <c r="C39" s="15">
        <f t="shared" si="1"/>
        <v>-1393.1872983296867</v>
      </c>
      <c r="D39" s="15">
        <f t="shared" si="2"/>
        <v>-510.67523396573119</v>
      </c>
    </row>
    <row r="40" spans="1:4">
      <c r="A40" s="9">
        <v>31</v>
      </c>
      <c r="B40" s="15">
        <f t="shared" si="0"/>
        <v>-1903.8625322954179</v>
      </c>
      <c r="C40" s="15">
        <f t="shared" si="1"/>
        <v>-1390.70156080589</v>
      </c>
      <c r="D40" s="15">
        <f t="shared" si="2"/>
        <v>-513.16097148952781</v>
      </c>
    </row>
    <row r="41" spans="1:4">
      <c r="A41" s="9">
        <v>32</v>
      </c>
      <c r="B41" s="15">
        <f t="shared" si="0"/>
        <v>-1903.8625322954179</v>
      </c>
      <c r="C41" s="15">
        <f t="shared" si="1"/>
        <v>-1388.203723829004</v>
      </c>
      <c r="D41" s="15">
        <f t="shared" si="2"/>
        <v>-515.6588084664138</v>
      </c>
    </row>
    <row r="42" spans="1:4">
      <c r="A42" s="9">
        <v>33</v>
      </c>
      <c r="B42" s="15">
        <f t="shared" si="0"/>
        <v>-1903.8625322954179</v>
      </c>
      <c r="C42" s="15">
        <f t="shared" si="1"/>
        <v>-1385.6937285043293</v>
      </c>
      <c r="D42" s="15">
        <f t="shared" si="2"/>
        <v>-518.16880379108852</v>
      </c>
    </row>
    <row r="43" spans="1:4">
      <c r="A43" s="9">
        <v>34</v>
      </c>
      <c r="B43" s="15">
        <f t="shared" si="0"/>
        <v>-1903.8625322954179</v>
      </c>
      <c r="C43" s="15">
        <f t="shared" si="1"/>
        <v>-1383.1715156504929</v>
      </c>
      <c r="D43" s="15">
        <f t="shared" si="2"/>
        <v>-520.69101664492496</v>
      </c>
    </row>
    <row r="44" spans="1:4">
      <c r="A44" s="9">
        <v>35</v>
      </c>
      <c r="B44" s="15">
        <f t="shared" si="0"/>
        <v>-1903.8625322954179</v>
      </c>
      <c r="C44" s="15">
        <f t="shared" si="1"/>
        <v>-1380.6370257980536</v>
      </c>
      <c r="D44" s="15">
        <f t="shared" si="2"/>
        <v>-523.22550649736422</v>
      </c>
    </row>
    <row r="45" spans="1:4">
      <c r="A45" s="16">
        <v>36</v>
      </c>
      <c r="B45" s="17">
        <f t="shared" si="0"/>
        <v>-1903.8625322954179</v>
      </c>
      <c r="C45" s="17">
        <f t="shared" si="1"/>
        <v>-1378.0901991881008</v>
      </c>
      <c r="D45" s="17">
        <f t="shared" si="2"/>
        <v>-525.77233310731708</v>
      </c>
    </row>
    <row r="46" spans="1:4">
      <c r="A46" s="13">
        <v>37</v>
      </c>
      <c r="B46" s="14">
        <f t="shared" si="0"/>
        <v>-1903.8625322954179</v>
      </c>
      <c r="C46" s="14">
        <f t="shared" si="1"/>
        <v>-1375.5309757708424</v>
      </c>
      <c r="D46" s="14">
        <f t="shared" si="2"/>
        <v>-528.33155652457549</v>
      </c>
    </row>
    <row r="47" spans="1:4">
      <c r="A47" s="9">
        <v>38</v>
      </c>
      <c r="B47" s="15">
        <f t="shared" si="0"/>
        <v>-1903.8625322954179</v>
      </c>
      <c r="C47" s="15">
        <f t="shared" si="1"/>
        <v>-1372.9592952041926</v>
      </c>
      <c r="D47" s="15">
        <f t="shared" si="2"/>
        <v>-530.90323709122526</v>
      </c>
    </row>
    <row r="48" spans="1:4">
      <c r="A48" s="9">
        <v>39</v>
      </c>
      <c r="B48" s="15">
        <f t="shared" si="0"/>
        <v>-1903.8625322954179</v>
      </c>
      <c r="C48" s="15">
        <f t="shared" si="1"/>
        <v>-1370.3750968523466</v>
      </c>
      <c r="D48" s="15">
        <f t="shared" si="2"/>
        <v>-533.48743544307126</v>
      </c>
    </row>
    <row r="49" spans="1:4">
      <c r="A49" s="9">
        <v>40</v>
      </c>
      <c r="B49" s="15">
        <f t="shared" si="0"/>
        <v>-1903.8625322954179</v>
      </c>
      <c r="C49" s="15">
        <f t="shared" si="1"/>
        <v>-1367.7783197843521</v>
      </c>
      <c r="D49" s="15">
        <f t="shared" si="2"/>
        <v>-536.08421251106574</v>
      </c>
    </row>
    <row r="50" spans="1:4">
      <c r="A50" s="9">
        <v>41</v>
      </c>
      <c r="B50" s="15">
        <f t="shared" si="0"/>
        <v>-1903.8625322954179</v>
      </c>
      <c r="C50" s="15">
        <f t="shared" si="1"/>
        <v>-1365.1689027726725</v>
      </c>
      <c r="D50" s="15">
        <f t="shared" si="2"/>
        <v>-538.69362952274537</v>
      </c>
    </row>
    <row r="51" spans="1:4">
      <c r="A51" s="9">
        <v>42</v>
      </c>
      <c r="B51" s="15">
        <f t="shared" si="0"/>
        <v>-1903.8625322954179</v>
      </c>
      <c r="C51" s="15">
        <f t="shared" si="1"/>
        <v>-1362.5467842917421</v>
      </c>
      <c r="D51" s="15">
        <f t="shared" si="2"/>
        <v>-541.31574800367571</v>
      </c>
    </row>
    <row r="52" spans="1:4">
      <c r="A52" s="9">
        <v>43</v>
      </c>
      <c r="B52" s="15">
        <f t="shared" si="0"/>
        <v>-1903.8625322954179</v>
      </c>
      <c r="C52" s="15">
        <f t="shared" si="1"/>
        <v>-1359.911902516518</v>
      </c>
      <c r="D52" s="15">
        <f t="shared" si="2"/>
        <v>-543.95062977889984</v>
      </c>
    </row>
    <row r="53" spans="1:4">
      <c r="A53" s="9">
        <v>44</v>
      </c>
      <c r="B53" s="15">
        <f t="shared" si="0"/>
        <v>-1903.8625322954179</v>
      </c>
      <c r="C53" s="15">
        <f t="shared" si="1"/>
        <v>-1357.2641953210189</v>
      </c>
      <c r="D53" s="15">
        <f t="shared" si="2"/>
        <v>-546.59833697439899</v>
      </c>
    </row>
    <row r="54" spans="1:4">
      <c r="A54" s="9">
        <v>45</v>
      </c>
      <c r="B54" s="15">
        <f t="shared" si="0"/>
        <v>-1903.8625322954179</v>
      </c>
      <c r="C54" s="15">
        <f t="shared" si="1"/>
        <v>-1354.6036002768633</v>
      </c>
      <c r="D54" s="15">
        <f t="shared" si="2"/>
        <v>-549.25893201855456</v>
      </c>
    </row>
    <row r="55" spans="1:4">
      <c r="A55" s="9">
        <v>46</v>
      </c>
      <c r="B55" s="15">
        <f t="shared" si="0"/>
        <v>-1903.8625322954179</v>
      </c>
      <c r="C55" s="15">
        <f t="shared" si="1"/>
        <v>-1351.930054651797</v>
      </c>
      <c r="D55" s="15">
        <f t="shared" si="2"/>
        <v>-551.93247764362081</v>
      </c>
    </row>
    <row r="56" spans="1:4">
      <c r="A56" s="9">
        <v>47</v>
      </c>
      <c r="B56" s="15">
        <f t="shared" si="0"/>
        <v>-1903.8625322954179</v>
      </c>
      <c r="C56" s="15">
        <f t="shared" si="1"/>
        <v>-1349.2434954082114</v>
      </c>
      <c r="D56" s="15">
        <f t="shared" si="2"/>
        <v>-554.61903688720645</v>
      </c>
    </row>
    <row r="57" spans="1:4">
      <c r="A57" s="16">
        <v>48</v>
      </c>
      <c r="B57" s="17">
        <f t="shared" si="0"/>
        <v>-1903.8625322954179</v>
      </c>
      <c r="C57" s="17">
        <f t="shared" si="1"/>
        <v>-1346.5438592016612</v>
      </c>
      <c r="D57" s="17">
        <f t="shared" si="2"/>
        <v>-557.31867309375662</v>
      </c>
    </row>
    <row r="58" spans="1:4">
      <c r="A58" s="13">
        <v>49</v>
      </c>
      <c r="B58" s="14">
        <f t="shared" si="0"/>
        <v>-1903.8625322954179</v>
      </c>
      <c r="C58" s="14">
        <f t="shared" si="1"/>
        <v>-1343.8310823793672</v>
      </c>
      <c r="D58" s="14">
        <f t="shared" si="2"/>
        <v>-560.03144991605063</v>
      </c>
    </row>
    <row r="59" spans="1:4">
      <c r="A59" s="9">
        <v>50</v>
      </c>
      <c r="B59" s="15">
        <f t="shared" si="0"/>
        <v>-1903.8625322954179</v>
      </c>
      <c r="C59" s="15">
        <f t="shared" si="1"/>
        <v>-1341.1051009787184</v>
      </c>
      <c r="D59" s="15">
        <f t="shared" si="2"/>
        <v>-562.75743131669947</v>
      </c>
    </row>
    <row r="60" spans="1:4">
      <c r="A60" s="9">
        <v>51</v>
      </c>
      <c r="B60" s="15">
        <f t="shared" si="0"/>
        <v>-1903.8625322954179</v>
      </c>
      <c r="C60" s="15">
        <f t="shared" si="1"/>
        <v>-1338.3658507257619</v>
      </c>
      <c r="D60" s="15">
        <f t="shared" si="2"/>
        <v>-565.49668156965595</v>
      </c>
    </row>
    <row r="61" spans="1:4">
      <c r="A61" s="9">
        <v>52</v>
      </c>
      <c r="B61" s="15">
        <f t="shared" si="0"/>
        <v>-1903.8625322954179</v>
      </c>
      <c r="C61" s="15">
        <f t="shared" si="1"/>
        <v>-1335.6132670336876</v>
      </c>
      <c r="D61" s="15">
        <f t="shared" si="2"/>
        <v>-568.24926526173022</v>
      </c>
    </row>
    <row r="62" spans="1:4">
      <c r="A62" s="9">
        <v>53</v>
      </c>
      <c r="B62" s="15">
        <f t="shared" si="0"/>
        <v>-1903.8625322954179</v>
      </c>
      <c r="C62" s="15">
        <f t="shared" si="1"/>
        <v>-1332.8472850013075</v>
      </c>
      <c r="D62" s="15">
        <f t="shared" si="2"/>
        <v>-571.0152472941104</v>
      </c>
    </row>
    <row r="63" spans="1:4">
      <c r="A63" s="9">
        <v>54</v>
      </c>
      <c r="B63" s="15">
        <f t="shared" si="0"/>
        <v>-1903.8625322954179</v>
      </c>
      <c r="C63" s="15">
        <f t="shared" si="1"/>
        <v>-1330.0678394115214</v>
      </c>
      <c r="D63" s="15">
        <f t="shared" si="2"/>
        <v>-573.79469288389646</v>
      </c>
    </row>
    <row r="64" spans="1:4">
      <c r="A64" s="9">
        <v>55</v>
      </c>
      <c r="B64" s="15">
        <f t="shared" si="0"/>
        <v>-1903.8625322954179</v>
      </c>
      <c r="C64" s="15">
        <f t="shared" si="1"/>
        <v>-1327.2748647297835</v>
      </c>
      <c r="D64" s="15">
        <f t="shared" si="2"/>
        <v>-576.58766756563432</v>
      </c>
    </row>
    <row r="65" spans="1:4">
      <c r="A65" s="9">
        <v>56</v>
      </c>
      <c r="B65" s="15">
        <f t="shared" si="0"/>
        <v>-1903.8625322954179</v>
      </c>
      <c r="C65" s="15">
        <f t="shared" si="1"/>
        <v>-1324.4682951025547</v>
      </c>
      <c r="D65" s="15">
        <f t="shared" si="2"/>
        <v>-579.3942371928631</v>
      </c>
    </row>
    <row r="66" spans="1:4">
      <c r="A66" s="9">
        <v>57</v>
      </c>
      <c r="B66" s="15">
        <f t="shared" si="0"/>
        <v>-1903.8625322954179</v>
      </c>
      <c r="C66" s="15">
        <f t="shared" si="1"/>
        <v>-1321.6480643557497</v>
      </c>
      <c r="D66" s="15">
        <f t="shared" si="2"/>
        <v>-582.21446793966811</v>
      </c>
    </row>
    <row r="67" spans="1:4">
      <c r="A67" s="9">
        <v>58</v>
      </c>
      <c r="B67" s="15">
        <f t="shared" si="0"/>
        <v>-1903.8625322954179</v>
      </c>
      <c r="C67" s="15">
        <f t="shared" si="1"/>
        <v>-1318.8141059931791</v>
      </c>
      <c r="D67" s="15">
        <f t="shared" si="2"/>
        <v>-585.04842630223879</v>
      </c>
    </row>
    <row r="68" spans="1:4">
      <c r="A68" s="9">
        <v>59</v>
      </c>
      <c r="B68" s="15">
        <f t="shared" si="0"/>
        <v>-1903.8625322954179</v>
      </c>
      <c r="C68" s="15">
        <f t="shared" si="1"/>
        <v>-1315.9663531949786</v>
      </c>
      <c r="D68" s="15">
        <f t="shared" si="2"/>
        <v>-587.89617910043921</v>
      </c>
    </row>
    <row r="69" spans="1:4">
      <c r="A69" s="16">
        <v>60</v>
      </c>
      <c r="B69" s="17">
        <f t="shared" si="0"/>
        <v>-1903.8625322954179</v>
      </c>
      <c r="C69" s="17">
        <f t="shared" si="1"/>
        <v>-1313.1047388160353</v>
      </c>
      <c r="D69" s="17">
        <f t="shared" si="2"/>
        <v>-590.7577934793826</v>
      </c>
    </row>
    <row r="70" spans="1:4">
      <c r="A70" s="13">
        <v>61</v>
      </c>
      <c r="B70" s="14">
        <f t="shared" si="0"/>
        <v>-1903.8625322954179</v>
      </c>
      <c r="C70" s="14">
        <f t="shared" si="1"/>
        <v>-1310.2291953844035</v>
      </c>
      <c r="D70" s="14">
        <f t="shared" si="2"/>
        <v>-593.63333691101434</v>
      </c>
    </row>
    <row r="71" spans="1:4">
      <c r="A71" s="9">
        <v>62</v>
      </c>
      <c r="B71" s="15">
        <f t="shared" si="0"/>
        <v>-1903.8625322954179</v>
      </c>
      <c r="C71" s="15">
        <f t="shared" si="1"/>
        <v>-1307.3396550997161</v>
      </c>
      <c r="D71" s="15">
        <f t="shared" si="2"/>
        <v>-596.52287719570177</v>
      </c>
    </row>
    <row r="72" spans="1:4">
      <c r="A72" s="9">
        <v>63</v>
      </c>
      <c r="B72" s="15">
        <f t="shared" si="0"/>
        <v>-1903.8625322954179</v>
      </c>
      <c r="C72" s="15">
        <f t="shared" si="1"/>
        <v>-1304.4360498315823</v>
      </c>
      <c r="D72" s="15">
        <f t="shared" si="2"/>
        <v>-599.42648246383555</v>
      </c>
    </row>
    <row r="73" spans="1:4">
      <c r="A73" s="9">
        <v>64</v>
      </c>
      <c r="B73" s="15">
        <f t="shared" si="0"/>
        <v>-1903.8625322954179</v>
      </c>
      <c r="C73" s="15">
        <f t="shared" si="1"/>
        <v>-1301.5183111179838</v>
      </c>
      <c r="D73" s="15">
        <f t="shared" si="2"/>
        <v>-602.34422117743406</v>
      </c>
    </row>
    <row r="74" spans="1:4">
      <c r="A74" s="9">
        <v>65</v>
      </c>
      <c r="B74" s="15">
        <f t="shared" ref="B74:B137" si="3">PMT($B$5,$B$7,$B$3)</f>
        <v>-1903.8625322954179</v>
      </c>
      <c r="C74" s="15">
        <f t="shared" ref="C74:C137" si="4">IPMT($B$5,$A74,$B$7,$B$3)</f>
        <v>-1298.5863701636601</v>
      </c>
      <c r="D74" s="15">
        <f t="shared" ref="D74:D137" si="5">PPMT($B$5,$A74,$B$7,$B$3)</f>
        <v>-605.2761621317577</v>
      </c>
    </row>
    <row r="75" spans="1:4">
      <c r="A75" s="9">
        <v>66</v>
      </c>
      <c r="B75" s="15">
        <f t="shared" si="3"/>
        <v>-1903.8625322954179</v>
      </c>
      <c r="C75" s="15">
        <f t="shared" si="4"/>
        <v>-1295.6401578384873</v>
      </c>
      <c r="D75" s="15">
        <f t="shared" si="5"/>
        <v>-608.22237445693054</v>
      </c>
    </row>
    <row r="76" spans="1:4">
      <c r="A76" s="9">
        <v>67</v>
      </c>
      <c r="B76" s="15">
        <f t="shared" si="3"/>
        <v>-1903.8625322954179</v>
      </c>
      <c r="C76" s="15">
        <f t="shared" si="4"/>
        <v>-1292.6796046758452</v>
      </c>
      <c r="D76" s="15">
        <f t="shared" si="5"/>
        <v>-611.18292761957264</v>
      </c>
    </row>
    <row r="77" spans="1:4">
      <c r="A77" s="9">
        <v>68</v>
      </c>
      <c r="B77" s="15">
        <f t="shared" si="3"/>
        <v>-1903.8625322954179</v>
      </c>
      <c r="C77" s="15">
        <f t="shared" si="4"/>
        <v>-1289.7046408709828</v>
      </c>
      <c r="D77" s="15">
        <f t="shared" si="5"/>
        <v>-614.15789142443509</v>
      </c>
    </row>
    <row r="78" spans="1:4">
      <c r="A78" s="9">
        <v>69</v>
      </c>
      <c r="B78" s="15">
        <f t="shared" si="3"/>
        <v>-1903.8625322954179</v>
      </c>
      <c r="C78" s="15">
        <f t="shared" si="4"/>
        <v>-1286.7151962793691</v>
      </c>
      <c r="D78" s="15">
        <f t="shared" si="5"/>
        <v>-617.14733601604871</v>
      </c>
    </row>
    <row r="79" spans="1:4">
      <c r="A79" s="9">
        <v>70</v>
      </c>
      <c r="B79" s="15">
        <f t="shared" si="3"/>
        <v>-1903.8625322954179</v>
      </c>
      <c r="C79" s="15">
        <f t="shared" si="4"/>
        <v>-1283.7112004150447</v>
      </c>
      <c r="D79" s="15">
        <f t="shared" si="5"/>
        <v>-620.15133188037316</v>
      </c>
    </row>
    <row r="80" spans="1:4">
      <c r="A80" s="9">
        <v>71</v>
      </c>
      <c r="B80" s="15">
        <f t="shared" si="3"/>
        <v>-1903.8625322954179</v>
      </c>
      <c r="C80" s="15">
        <f t="shared" si="4"/>
        <v>-1280.6925824489517</v>
      </c>
      <c r="D80" s="15">
        <f t="shared" si="5"/>
        <v>-623.16994984646612</v>
      </c>
    </row>
    <row r="81" spans="1:4">
      <c r="A81" s="16">
        <v>72</v>
      </c>
      <c r="B81" s="17">
        <f t="shared" si="3"/>
        <v>-1903.8625322954179</v>
      </c>
      <c r="C81" s="17">
        <f t="shared" si="4"/>
        <v>-1277.6592712072722</v>
      </c>
      <c r="D81" s="17">
        <f t="shared" si="5"/>
        <v>-626.20326108814561</v>
      </c>
    </row>
    <row r="82" spans="1:4">
      <c r="A82" s="13">
        <v>73</v>
      </c>
      <c r="B82" s="14">
        <f t="shared" si="3"/>
        <v>-1903.8625322954179</v>
      </c>
      <c r="C82" s="14">
        <f t="shared" si="4"/>
        <v>-1274.6111951697428</v>
      </c>
      <c r="D82" s="14">
        <f t="shared" si="5"/>
        <v>-629.25133712567504</v>
      </c>
    </row>
    <row r="83" spans="1:4">
      <c r="A83" s="9">
        <v>74</v>
      </c>
      <c r="B83" s="15">
        <f t="shared" si="3"/>
        <v>-1903.8625322954179</v>
      </c>
      <c r="C83" s="15">
        <f t="shared" si="4"/>
        <v>-1271.5482824679734</v>
      </c>
      <c r="D83" s="15">
        <f t="shared" si="5"/>
        <v>-632.31424982744443</v>
      </c>
    </row>
    <row r="84" spans="1:4">
      <c r="A84" s="9">
        <v>75</v>
      </c>
      <c r="B84" s="15">
        <f t="shared" si="3"/>
        <v>-1903.8625322954179</v>
      </c>
      <c r="C84" s="15">
        <f t="shared" si="4"/>
        <v>-1268.4704608837515</v>
      </c>
      <c r="D84" s="15">
        <f t="shared" si="5"/>
        <v>-635.39207141166639</v>
      </c>
    </row>
    <row r="85" spans="1:4">
      <c r="A85" s="9">
        <v>76</v>
      </c>
      <c r="B85" s="15">
        <f t="shared" si="3"/>
        <v>-1903.8625322954179</v>
      </c>
      <c r="C85" s="15">
        <f t="shared" si="4"/>
        <v>-1265.3776578473371</v>
      </c>
      <c r="D85" s="15">
        <f t="shared" si="5"/>
        <v>-638.48487444808075</v>
      </c>
    </row>
    <row r="86" spans="1:4">
      <c r="A86" s="9">
        <v>77</v>
      </c>
      <c r="B86" s="15">
        <f t="shared" si="3"/>
        <v>-1903.8625322954179</v>
      </c>
      <c r="C86" s="15">
        <f t="shared" si="4"/>
        <v>-1262.2698004357544</v>
      </c>
      <c r="D86" s="15">
        <f t="shared" si="5"/>
        <v>-641.59273185966344</v>
      </c>
    </row>
    <row r="87" spans="1:4">
      <c r="A87" s="9">
        <v>78</v>
      </c>
      <c r="B87" s="15">
        <f t="shared" si="3"/>
        <v>-1903.8625322954179</v>
      </c>
      <c r="C87" s="15">
        <f t="shared" si="4"/>
        <v>-1259.1468153710709</v>
      </c>
      <c r="D87" s="15">
        <f t="shared" si="5"/>
        <v>-644.71571692434691</v>
      </c>
    </row>
    <row r="88" spans="1:4">
      <c r="A88" s="9">
        <v>79</v>
      </c>
      <c r="B88" s="15">
        <f t="shared" si="3"/>
        <v>-1903.8625322954179</v>
      </c>
      <c r="C88" s="15">
        <f t="shared" si="4"/>
        <v>-1256.00862901867</v>
      </c>
      <c r="D88" s="15">
        <f t="shared" si="5"/>
        <v>-647.85390327674781</v>
      </c>
    </row>
    <row r="89" spans="1:4">
      <c r="A89" s="9">
        <v>80</v>
      </c>
      <c r="B89" s="15">
        <f t="shared" si="3"/>
        <v>-1903.8625322954179</v>
      </c>
      <c r="C89" s="15">
        <f t="shared" si="4"/>
        <v>-1252.8551673855159</v>
      </c>
      <c r="D89" s="15">
        <f t="shared" si="5"/>
        <v>-651.00736490990198</v>
      </c>
    </row>
    <row r="90" spans="1:4">
      <c r="A90" s="9">
        <v>81</v>
      </c>
      <c r="B90" s="15">
        <f t="shared" si="3"/>
        <v>-1903.8625322954179</v>
      </c>
      <c r="C90" s="15">
        <f t="shared" si="4"/>
        <v>-1249.6863561184059</v>
      </c>
      <c r="D90" s="15">
        <f t="shared" si="5"/>
        <v>-654.17617617701194</v>
      </c>
    </row>
    <row r="91" spans="1:4">
      <c r="A91" s="9">
        <v>82</v>
      </c>
      <c r="B91" s="15">
        <f t="shared" si="3"/>
        <v>-1903.8625322954179</v>
      </c>
      <c r="C91" s="15">
        <f t="shared" si="4"/>
        <v>-1246.5021205022219</v>
      </c>
      <c r="D91" s="15">
        <f t="shared" si="5"/>
        <v>-657.36041179319591</v>
      </c>
    </row>
    <row r="92" spans="1:4">
      <c r="A92" s="9">
        <v>83</v>
      </c>
      <c r="B92" s="15">
        <f t="shared" si="3"/>
        <v>-1903.8625322954179</v>
      </c>
      <c r="C92" s="15">
        <f t="shared" si="4"/>
        <v>-1243.3023854581634</v>
      </c>
      <c r="D92" s="15">
        <f t="shared" si="5"/>
        <v>-660.56014683725448</v>
      </c>
    </row>
    <row r="93" spans="1:4">
      <c r="A93" s="16">
        <v>84</v>
      </c>
      <c r="B93" s="17">
        <f t="shared" si="3"/>
        <v>-1903.8625322954179</v>
      </c>
      <c r="C93" s="17">
        <f t="shared" si="4"/>
        <v>-1240.087075541983</v>
      </c>
      <c r="D93" s="17">
        <f t="shared" si="5"/>
        <v>-663.77545675343481</v>
      </c>
    </row>
    <row r="94" spans="1:4">
      <c r="A94" s="13">
        <v>85</v>
      </c>
      <c r="B94" s="14">
        <f t="shared" si="3"/>
        <v>-1903.8625322954179</v>
      </c>
      <c r="C94" s="14">
        <f t="shared" si="4"/>
        <v>-1236.8561149422017</v>
      </c>
      <c r="D94" s="14">
        <f t="shared" si="5"/>
        <v>-667.00641735321619</v>
      </c>
    </row>
    <row r="95" spans="1:4">
      <c r="A95" s="9">
        <v>86</v>
      </c>
      <c r="B95" s="15">
        <f t="shared" si="3"/>
        <v>-1903.8625322954179</v>
      </c>
      <c r="C95" s="15">
        <f t="shared" si="4"/>
        <v>-1233.6094274783266</v>
      </c>
      <c r="D95" s="15">
        <f t="shared" si="5"/>
        <v>-670.2531048170913</v>
      </c>
    </row>
    <row r="96" spans="1:4">
      <c r="A96" s="9">
        <v>87</v>
      </c>
      <c r="B96" s="15">
        <f t="shared" si="3"/>
        <v>-1903.8625322954179</v>
      </c>
      <c r="C96" s="15">
        <f t="shared" si="4"/>
        <v>-1230.3469365990511</v>
      </c>
      <c r="D96" s="15">
        <f t="shared" si="5"/>
        <v>-673.51559569636674</v>
      </c>
    </row>
    <row r="97" spans="1:4">
      <c r="A97" s="9">
        <v>88</v>
      </c>
      <c r="B97" s="15">
        <f t="shared" si="3"/>
        <v>-1903.8625322954179</v>
      </c>
      <c r="C97" s="15">
        <f t="shared" si="4"/>
        <v>-1227.0685653804519</v>
      </c>
      <c r="D97" s="15">
        <f t="shared" si="5"/>
        <v>-676.79396691496595</v>
      </c>
    </row>
    <row r="98" spans="1:4">
      <c r="A98" s="9">
        <v>89</v>
      </c>
      <c r="B98" s="15">
        <f t="shared" si="3"/>
        <v>-1903.8625322954179</v>
      </c>
      <c r="C98" s="15">
        <f t="shared" si="4"/>
        <v>-1223.7742365241741</v>
      </c>
      <c r="D98" s="15">
        <f t="shared" si="5"/>
        <v>-680.08829577124379</v>
      </c>
    </row>
    <row r="99" spans="1:4">
      <c r="A99" s="9">
        <v>90</v>
      </c>
      <c r="B99" s="15">
        <f t="shared" si="3"/>
        <v>-1903.8625322954179</v>
      </c>
      <c r="C99" s="15">
        <f t="shared" si="4"/>
        <v>-1220.4638723556097</v>
      </c>
      <c r="D99" s="15">
        <f t="shared" si="5"/>
        <v>-683.39865993980811</v>
      </c>
    </row>
    <row r="100" spans="1:4">
      <c r="A100" s="9">
        <v>91</v>
      </c>
      <c r="B100" s="15">
        <f t="shared" si="3"/>
        <v>-1903.8625322954179</v>
      </c>
      <c r="C100" s="15">
        <f t="shared" si="4"/>
        <v>-1217.1373948220646</v>
      </c>
      <c r="D100" s="15">
        <f t="shared" si="5"/>
        <v>-686.72513747335324</v>
      </c>
    </row>
    <row r="101" spans="1:4">
      <c r="A101" s="9">
        <v>92</v>
      </c>
      <c r="B101" s="15">
        <f t="shared" si="3"/>
        <v>-1903.8625322954179</v>
      </c>
      <c r="C101" s="15">
        <f t="shared" si="4"/>
        <v>-1213.7947254909213</v>
      </c>
      <c r="D101" s="15">
        <f t="shared" si="5"/>
        <v>-690.06780680449651</v>
      </c>
    </row>
    <row r="102" spans="1:4">
      <c r="A102" s="9">
        <v>93</v>
      </c>
      <c r="B102" s="15">
        <f t="shared" si="3"/>
        <v>-1903.8625322954179</v>
      </c>
      <c r="C102" s="15">
        <f t="shared" si="4"/>
        <v>-1210.4357855477847</v>
      </c>
      <c r="D102" s="15">
        <f t="shared" si="5"/>
        <v>-693.42674674763316</v>
      </c>
    </row>
    <row r="103" spans="1:4">
      <c r="A103" s="9">
        <v>94</v>
      </c>
      <c r="B103" s="15">
        <f t="shared" si="3"/>
        <v>-1903.8625322954179</v>
      </c>
      <c r="C103" s="15">
        <f t="shared" si="4"/>
        <v>-1207.0604957946296</v>
      </c>
      <c r="D103" s="15">
        <f t="shared" si="5"/>
        <v>-696.80203650078829</v>
      </c>
    </row>
    <row r="104" spans="1:4">
      <c r="A104" s="9">
        <v>95</v>
      </c>
      <c r="B104" s="15">
        <f t="shared" si="3"/>
        <v>-1903.8625322954179</v>
      </c>
      <c r="C104" s="15">
        <f t="shared" si="4"/>
        <v>-1203.6687766479279</v>
      </c>
      <c r="D104" s="15">
        <f t="shared" si="5"/>
        <v>-700.19375564748998</v>
      </c>
    </row>
    <row r="105" spans="1:4">
      <c r="A105" s="16">
        <v>96</v>
      </c>
      <c r="B105" s="17">
        <f t="shared" si="3"/>
        <v>-1903.8625322954179</v>
      </c>
      <c r="C105" s="17">
        <f t="shared" si="4"/>
        <v>-1200.2605481367764</v>
      </c>
      <c r="D105" s="17">
        <f t="shared" si="5"/>
        <v>-703.60198415864147</v>
      </c>
    </row>
    <row r="106" spans="1:4">
      <c r="A106" s="13">
        <v>97</v>
      </c>
      <c r="B106" s="14">
        <f t="shared" si="3"/>
        <v>-1903.8625322954179</v>
      </c>
      <c r="C106" s="14">
        <f t="shared" si="4"/>
        <v>-1196.8357299010081</v>
      </c>
      <c r="D106" s="14">
        <f t="shared" si="5"/>
        <v>-707.02680239440974</v>
      </c>
    </row>
    <row r="107" spans="1:4">
      <c r="A107" s="9">
        <v>98</v>
      </c>
      <c r="B107" s="15">
        <f t="shared" si="3"/>
        <v>-1903.8625322954179</v>
      </c>
      <c r="C107" s="15">
        <f t="shared" si="4"/>
        <v>-1193.3942411893006</v>
      </c>
      <c r="D107" s="15">
        <f t="shared" si="5"/>
        <v>-710.46829110611725</v>
      </c>
    </row>
    <row r="108" spans="1:4">
      <c r="A108" s="9">
        <v>99</v>
      </c>
      <c r="B108" s="15">
        <f t="shared" si="3"/>
        <v>-1903.8625322954179</v>
      </c>
      <c r="C108" s="15">
        <f t="shared" si="4"/>
        <v>-1189.9360008572687</v>
      </c>
      <c r="D108" s="15">
        <f t="shared" si="5"/>
        <v>-713.92653143814914</v>
      </c>
    </row>
    <row r="109" spans="1:4">
      <c r="A109" s="9">
        <v>100</v>
      </c>
      <c r="B109" s="15">
        <f t="shared" si="3"/>
        <v>-1903.8625322954179</v>
      </c>
      <c r="C109" s="15">
        <f t="shared" si="4"/>
        <v>-1186.4609273655535</v>
      </c>
      <c r="D109" s="15">
        <f t="shared" si="5"/>
        <v>-717.40160492986433</v>
      </c>
    </row>
    <row r="110" spans="1:4">
      <c r="A110" s="9">
        <v>101</v>
      </c>
      <c r="B110" s="15">
        <f t="shared" si="3"/>
        <v>-1903.8625322954179</v>
      </c>
      <c r="C110" s="15">
        <f t="shared" si="4"/>
        <v>-1182.968938777899</v>
      </c>
      <c r="D110" s="15">
        <f t="shared" si="5"/>
        <v>-720.89359351751887</v>
      </c>
    </row>
    <row r="111" spans="1:4">
      <c r="A111" s="9">
        <v>102</v>
      </c>
      <c r="B111" s="15">
        <f t="shared" si="3"/>
        <v>-1903.8625322954179</v>
      </c>
      <c r="C111" s="15">
        <f t="shared" si="4"/>
        <v>-1179.4599527592206</v>
      </c>
      <c r="D111" s="15">
        <f t="shared" si="5"/>
        <v>-724.40257953619721</v>
      </c>
    </row>
    <row r="112" spans="1:4">
      <c r="A112" s="9">
        <v>103</v>
      </c>
      <c r="B112" s="15">
        <f t="shared" si="3"/>
        <v>-1903.8625322954179</v>
      </c>
      <c r="C112" s="15">
        <f t="shared" si="4"/>
        <v>-1175.9338865736631</v>
      </c>
      <c r="D112" s="15">
        <f t="shared" si="5"/>
        <v>-727.92864572175472</v>
      </c>
    </row>
    <row r="113" spans="1:4">
      <c r="A113" s="9">
        <v>104</v>
      </c>
      <c r="B113" s="15">
        <f t="shared" si="3"/>
        <v>-1903.8625322954179</v>
      </c>
      <c r="C113" s="15">
        <f t="shared" si="4"/>
        <v>-1172.3906570826512</v>
      </c>
      <c r="D113" s="15">
        <f t="shared" si="5"/>
        <v>-731.47187521276669</v>
      </c>
    </row>
    <row r="114" spans="1:4">
      <c r="A114" s="9">
        <v>105</v>
      </c>
      <c r="B114" s="15">
        <f t="shared" si="3"/>
        <v>-1903.8625322954179</v>
      </c>
      <c r="C114" s="15">
        <f t="shared" si="4"/>
        <v>-1168.8301807429264</v>
      </c>
      <c r="D114" s="15">
        <f t="shared" si="5"/>
        <v>-735.03235155249149</v>
      </c>
    </row>
    <row r="115" spans="1:4">
      <c r="A115" s="9">
        <v>106</v>
      </c>
      <c r="B115" s="15">
        <f t="shared" si="3"/>
        <v>-1903.8625322954179</v>
      </c>
      <c r="C115" s="15">
        <f t="shared" si="4"/>
        <v>-1165.2523736045816</v>
      </c>
      <c r="D115" s="15">
        <f t="shared" si="5"/>
        <v>-738.61015869083622</v>
      </c>
    </row>
    <row r="116" spans="1:4">
      <c r="A116" s="9">
        <v>107</v>
      </c>
      <c r="B116" s="15">
        <f t="shared" si="3"/>
        <v>-1903.8625322954179</v>
      </c>
      <c r="C116" s="15">
        <f t="shared" si="4"/>
        <v>-1161.6571513090778</v>
      </c>
      <c r="D116" s="15">
        <f t="shared" si="5"/>
        <v>-742.20538098634006</v>
      </c>
    </row>
    <row r="117" spans="1:4">
      <c r="A117" s="16">
        <v>108</v>
      </c>
      <c r="B117" s="17">
        <f t="shared" si="3"/>
        <v>-1903.8625322954179</v>
      </c>
      <c r="C117" s="17">
        <f t="shared" si="4"/>
        <v>-1158.0444290872572</v>
      </c>
      <c r="D117" s="17">
        <f t="shared" si="5"/>
        <v>-745.81810320816066</v>
      </c>
    </row>
    <row r="118" spans="1:4">
      <c r="A118" s="13">
        <v>109</v>
      </c>
      <c r="B118" s="14">
        <f t="shared" si="3"/>
        <v>-1903.8625322954179</v>
      </c>
      <c r="C118" s="14">
        <f t="shared" si="4"/>
        <v>-1154.4141217573431</v>
      </c>
      <c r="D118" s="14">
        <f t="shared" si="5"/>
        <v>-749.44841053807477</v>
      </c>
    </row>
    <row r="119" spans="1:4">
      <c r="A119" s="9">
        <v>110</v>
      </c>
      <c r="B119" s="15">
        <f t="shared" si="3"/>
        <v>-1903.8625322954179</v>
      </c>
      <c r="C119" s="15">
        <f t="shared" si="4"/>
        <v>-1150.7661437229335</v>
      </c>
      <c r="D119" s="15">
        <f t="shared" si="5"/>
        <v>-753.09638857248433</v>
      </c>
    </row>
    <row r="120" spans="1:4">
      <c r="A120" s="9">
        <v>111</v>
      </c>
      <c r="B120" s="15">
        <f t="shared" si="3"/>
        <v>-1903.8625322954179</v>
      </c>
      <c r="C120" s="15">
        <f t="shared" si="4"/>
        <v>-1147.1004089709791</v>
      </c>
      <c r="D120" s="15">
        <f t="shared" si="5"/>
        <v>-756.76212332443879</v>
      </c>
    </row>
    <row r="121" spans="1:4">
      <c r="A121" s="9">
        <v>112</v>
      </c>
      <c r="B121" s="15">
        <f t="shared" si="3"/>
        <v>-1903.8625322954179</v>
      </c>
      <c r="C121" s="15">
        <f t="shared" si="4"/>
        <v>-1143.4168310697614</v>
      </c>
      <c r="D121" s="15">
        <f t="shared" si="5"/>
        <v>-760.44570122565642</v>
      </c>
    </row>
    <row r="122" spans="1:4">
      <c r="A122" s="9">
        <v>113</v>
      </c>
      <c r="B122" s="15">
        <f t="shared" si="3"/>
        <v>-1903.8625322954179</v>
      </c>
      <c r="C122" s="15">
        <f t="shared" si="4"/>
        <v>-1139.7153231668476</v>
      </c>
      <c r="D122" s="15">
        <f t="shared" si="5"/>
        <v>-764.14720912857024</v>
      </c>
    </row>
    <row r="123" spans="1:4">
      <c r="A123" s="9">
        <v>114</v>
      </c>
      <c r="B123" s="15">
        <f t="shared" si="3"/>
        <v>-1903.8625322954179</v>
      </c>
      <c r="C123" s="15">
        <f t="shared" si="4"/>
        <v>-1135.9957979870485</v>
      </c>
      <c r="D123" s="15">
        <f t="shared" si="5"/>
        <v>-767.86673430836936</v>
      </c>
    </row>
    <row r="124" spans="1:4">
      <c r="A124" s="9">
        <v>115</v>
      </c>
      <c r="B124" s="15">
        <f t="shared" si="3"/>
        <v>-1903.8625322954179</v>
      </c>
      <c r="C124" s="15">
        <f t="shared" si="4"/>
        <v>-1132.2581678303577</v>
      </c>
      <c r="D124" s="15">
        <f t="shared" si="5"/>
        <v>-771.60436446506014</v>
      </c>
    </row>
    <row r="125" spans="1:4">
      <c r="A125" s="9">
        <v>116</v>
      </c>
      <c r="B125" s="15">
        <f t="shared" si="3"/>
        <v>-1903.8625322954179</v>
      </c>
      <c r="C125" s="15">
        <f t="shared" si="4"/>
        <v>-1128.5023445698846</v>
      </c>
      <c r="D125" s="15">
        <f t="shared" si="5"/>
        <v>-775.36018772553325</v>
      </c>
    </row>
    <row r="126" spans="1:4">
      <c r="A126" s="9">
        <v>117</v>
      </c>
      <c r="B126" s="15">
        <f t="shared" si="3"/>
        <v>-1903.8625322954179</v>
      </c>
      <c r="C126" s="15">
        <f t="shared" si="4"/>
        <v>-1124.7282396497762</v>
      </c>
      <c r="D126" s="15">
        <f t="shared" si="5"/>
        <v>-779.13429264564161</v>
      </c>
    </row>
    <row r="127" spans="1:4">
      <c r="A127" s="9">
        <v>118</v>
      </c>
      <c r="B127" s="15">
        <f t="shared" si="3"/>
        <v>-1903.8625322954179</v>
      </c>
      <c r="C127" s="15">
        <f t="shared" si="4"/>
        <v>-1120.9357640831308</v>
      </c>
      <c r="D127" s="15">
        <f t="shared" si="5"/>
        <v>-782.92676821228702</v>
      </c>
    </row>
    <row r="128" spans="1:4">
      <c r="A128" s="9">
        <v>119</v>
      </c>
      <c r="B128" s="15">
        <f t="shared" si="3"/>
        <v>-1903.8625322954179</v>
      </c>
      <c r="C128" s="15">
        <f t="shared" si="4"/>
        <v>-1117.124828449897</v>
      </c>
      <c r="D128" s="15">
        <f t="shared" si="5"/>
        <v>-786.73770384552085</v>
      </c>
    </row>
    <row r="129" spans="1:4">
      <c r="A129" s="16">
        <v>120</v>
      </c>
      <c r="B129" s="17">
        <f t="shared" si="3"/>
        <v>-1903.8625322954179</v>
      </c>
      <c r="C129" s="17">
        <f t="shared" si="4"/>
        <v>-1113.2953428947669</v>
      </c>
      <c r="D129" s="17">
        <f t="shared" si="5"/>
        <v>-790.56718940065093</v>
      </c>
    </row>
    <row r="130" spans="1:4">
      <c r="A130" s="13">
        <v>121</v>
      </c>
      <c r="B130" s="14">
        <f t="shared" si="3"/>
        <v>-1903.8625322954179</v>
      </c>
      <c r="C130" s="14">
        <f t="shared" si="4"/>
        <v>-1109.4472171250582</v>
      </c>
      <c r="D130" s="14">
        <f t="shared" si="5"/>
        <v>-794.41531517035969</v>
      </c>
    </row>
    <row r="131" spans="1:4">
      <c r="A131" s="9">
        <v>122</v>
      </c>
      <c r="B131" s="15">
        <f t="shared" si="3"/>
        <v>-1903.8625322954179</v>
      </c>
      <c r="C131" s="15">
        <f t="shared" si="4"/>
        <v>-1105.5803604085831</v>
      </c>
      <c r="D131" s="15">
        <f t="shared" si="5"/>
        <v>-798.2821718868347</v>
      </c>
    </row>
    <row r="132" spans="1:4">
      <c r="A132" s="9">
        <v>123</v>
      </c>
      <c r="B132" s="15">
        <f t="shared" si="3"/>
        <v>-1903.8625322954179</v>
      </c>
      <c r="C132" s="15">
        <f t="shared" si="4"/>
        <v>-1101.6946815715123</v>
      </c>
      <c r="D132" s="15">
        <f t="shared" si="5"/>
        <v>-802.16785072390553</v>
      </c>
    </row>
    <row r="133" spans="1:4">
      <c r="A133" s="9">
        <v>124</v>
      </c>
      <c r="B133" s="15">
        <f t="shared" si="3"/>
        <v>-1903.8625322954179</v>
      </c>
      <c r="C133" s="15">
        <f t="shared" si="4"/>
        <v>-1097.7900889962216</v>
      </c>
      <c r="D133" s="15">
        <f t="shared" si="5"/>
        <v>-806.07244329919627</v>
      </c>
    </row>
    <row r="134" spans="1:4">
      <c r="A134" s="9">
        <v>125</v>
      </c>
      <c r="B134" s="15">
        <f t="shared" si="3"/>
        <v>-1903.8625322954179</v>
      </c>
      <c r="C134" s="15">
        <f t="shared" si="4"/>
        <v>-1093.8664906191323</v>
      </c>
      <c r="D134" s="15">
        <f t="shared" si="5"/>
        <v>-809.99604167628559</v>
      </c>
    </row>
    <row r="135" spans="1:4">
      <c r="A135" s="9">
        <v>126</v>
      </c>
      <c r="B135" s="15">
        <f t="shared" si="3"/>
        <v>-1903.8625322954179</v>
      </c>
      <c r="C135" s="15">
        <f t="shared" si="4"/>
        <v>-1089.9237939285458</v>
      </c>
      <c r="D135" s="15">
        <f t="shared" si="5"/>
        <v>-813.93873836687203</v>
      </c>
    </row>
    <row r="136" spans="1:4">
      <c r="A136" s="9">
        <v>127</v>
      </c>
      <c r="B136" s="15">
        <f t="shared" si="3"/>
        <v>-1903.8625322954179</v>
      </c>
      <c r="C136" s="15">
        <f t="shared" si="4"/>
        <v>-1085.9619059624529</v>
      </c>
      <c r="D136" s="15">
        <f t="shared" si="5"/>
        <v>-817.90062633296498</v>
      </c>
    </row>
    <row r="137" spans="1:4">
      <c r="A137" s="9">
        <v>128</v>
      </c>
      <c r="B137" s="15">
        <f t="shared" si="3"/>
        <v>-1903.8625322954179</v>
      </c>
      <c r="C137" s="15">
        <f t="shared" si="4"/>
        <v>-1081.9807333063522</v>
      </c>
      <c r="D137" s="15">
        <f t="shared" si="5"/>
        <v>-821.8817989890656</v>
      </c>
    </row>
    <row r="138" spans="1:4">
      <c r="A138" s="9">
        <v>129</v>
      </c>
      <c r="B138" s="15">
        <f t="shared" ref="B138:B201" si="6">PMT($B$5,$B$7,$B$3)</f>
        <v>-1903.8625322954179</v>
      </c>
      <c r="C138" s="15">
        <f t="shared" ref="C138:C201" si="7">IPMT($B$5,$A138,$B$7,$B$3)</f>
        <v>-1077.9801820910372</v>
      </c>
      <c r="D138" s="15">
        <f t="shared" ref="D138:D201" si="8">PPMT($B$5,$A138,$B$7,$B$3)</f>
        <v>-825.8823502043806</v>
      </c>
    </row>
    <row r="139" spans="1:4">
      <c r="A139" s="9">
        <v>130</v>
      </c>
      <c r="B139" s="15">
        <f t="shared" si="6"/>
        <v>-1903.8625322954179</v>
      </c>
      <c r="C139" s="15">
        <f t="shared" si="7"/>
        <v>-1073.9601579903929</v>
      </c>
      <c r="D139" s="15">
        <f t="shared" si="8"/>
        <v>-829.90237430502498</v>
      </c>
    </row>
    <row r="140" spans="1:4">
      <c r="A140" s="9">
        <v>131</v>
      </c>
      <c r="B140" s="15">
        <f t="shared" si="6"/>
        <v>-1903.8625322954179</v>
      </c>
      <c r="C140" s="15">
        <f t="shared" si="7"/>
        <v>-1069.920566219165</v>
      </c>
      <c r="D140" s="15">
        <f t="shared" si="8"/>
        <v>-833.94196607625281</v>
      </c>
    </row>
    <row r="141" spans="1:4">
      <c r="A141" s="16">
        <v>132</v>
      </c>
      <c r="B141" s="17">
        <f t="shared" si="6"/>
        <v>-1903.8625322954179</v>
      </c>
      <c r="C141" s="17">
        <f t="shared" si="7"/>
        <v>-1065.8613115307276</v>
      </c>
      <c r="D141" s="17">
        <f t="shared" si="8"/>
        <v>-838.00122076469029</v>
      </c>
    </row>
    <row r="142" spans="1:4">
      <c r="A142" s="13">
        <v>133</v>
      </c>
      <c r="B142" s="14">
        <f t="shared" si="6"/>
        <v>-1903.8625322954179</v>
      </c>
      <c r="C142" s="14">
        <f t="shared" si="7"/>
        <v>-1061.7822982148359</v>
      </c>
      <c r="D142" s="14">
        <f t="shared" si="8"/>
        <v>-842.08023408058193</v>
      </c>
    </row>
    <row r="143" spans="1:4">
      <c r="A143" s="9">
        <v>134</v>
      </c>
      <c r="B143" s="15">
        <f t="shared" si="6"/>
        <v>-1903.8625322954179</v>
      </c>
      <c r="C143" s="15">
        <f t="shared" si="7"/>
        <v>-1057.6834300953728</v>
      </c>
      <c r="D143" s="15">
        <f t="shared" si="8"/>
        <v>-846.17910220004501</v>
      </c>
    </row>
    <row r="144" spans="1:4">
      <c r="A144" s="9">
        <v>135</v>
      </c>
      <c r="B144" s="15">
        <f t="shared" si="6"/>
        <v>-1903.8625322954179</v>
      </c>
      <c r="C144" s="15">
        <f t="shared" si="7"/>
        <v>-1053.5646105280775</v>
      </c>
      <c r="D144" s="15">
        <f t="shared" si="8"/>
        <v>-850.29792176734031</v>
      </c>
    </row>
    <row r="145" spans="1:4">
      <c r="A145" s="9">
        <v>136</v>
      </c>
      <c r="B145" s="15">
        <f t="shared" si="6"/>
        <v>-1903.8625322954179</v>
      </c>
      <c r="C145" s="15">
        <f t="shared" si="7"/>
        <v>-1049.425742398269</v>
      </c>
      <c r="D145" s="15">
        <f t="shared" si="8"/>
        <v>-854.43678989714886</v>
      </c>
    </row>
    <row r="146" spans="1:4">
      <c r="A146" s="9">
        <v>137</v>
      </c>
      <c r="B146" s="15">
        <f t="shared" si="6"/>
        <v>-1903.8625322954179</v>
      </c>
      <c r="C146" s="15">
        <f t="shared" si="7"/>
        <v>-1045.266728118555</v>
      </c>
      <c r="D146" s="15">
        <f t="shared" si="8"/>
        <v>-858.59580417686288</v>
      </c>
    </row>
    <row r="147" spans="1:4">
      <c r="A147" s="9">
        <v>138</v>
      </c>
      <c r="B147" s="15">
        <f t="shared" si="6"/>
        <v>-1903.8625322954179</v>
      </c>
      <c r="C147" s="15">
        <f t="shared" si="7"/>
        <v>-1041.0874696265325</v>
      </c>
      <c r="D147" s="15">
        <f t="shared" si="8"/>
        <v>-862.77506266888531</v>
      </c>
    </row>
    <row r="148" spans="1:4">
      <c r="A148" s="9">
        <v>139</v>
      </c>
      <c r="B148" s="15">
        <f t="shared" si="6"/>
        <v>-1903.8625322954179</v>
      </c>
      <c r="C148" s="15">
        <f t="shared" si="7"/>
        <v>-1036.8878683824748</v>
      </c>
      <c r="D148" s="15">
        <f t="shared" si="8"/>
        <v>-866.97466391294302</v>
      </c>
    </row>
    <row r="149" spans="1:4">
      <c r="A149" s="9">
        <v>140</v>
      </c>
      <c r="B149" s="15">
        <f t="shared" si="6"/>
        <v>-1903.8625322954179</v>
      </c>
      <c r="C149" s="15">
        <f t="shared" si="7"/>
        <v>-1032.6678253670075</v>
      </c>
      <c r="D149" s="15">
        <f t="shared" si="8"/>
        <v>-871.19470692841037</v>
      </c>
    </row>
    <row r="150" spans="1:4">
      <c r="A150" s="9">
        <v>141</v>
      </c>
      <c r="B150" s="15">
        <f t="shared" si="6"/>
        <v>-1903.8625322954179</v>
      </c>
      <c r="C150" s="15">
        <f t="shared" si="7"/>
        <v>-1028.4272410787737</v>
      </c>
      <c r="D150" s="15">
        <f t="shared" si="8"/>
        <v>-875.43529121664415</v>
      </c>
    </row>
    <row r="151" spans="1:4">
      <c r="A151" s="9">
        <v>142</v>
      </c>
      <c r="B151" s="15">
        <f t="shared" si="6"/>
        <v>-1903.8625322954179</v>
      </c>
      <c r="C151" s="15">
        <f t="shared" si="7"/>
        <v>-1024.166015532091</v>
      </c>
      <c r="D151" s="15">
        <f t="shared" si="8"/>
        <v>-879.69651676332683</v>
      </c>
    </row>
    <row r="152" spans="1:4">
      <c r="A152" s="9">
        <v>143</v>
      </c>
      <c r="B152" s="15">
        <f t="shared" si="6"/>
        <v>-1903.8625322954179</v>
      </c>
      <c r="C152" s="15">
        <f t="shared" si="7"/>
        <v>-1019.8840482545893</v>
      </c>
      <c r="D152" s="15">
        <f t="shared" si="8"/>
        <v>-883.97848404082856</v>
      </c>
    </row>
    <row r="153" spans="1:4">
      <c r="A153" s="16">
        <v>144</v>
      </c>
      <c r="B153" s="17">
        <f t="shared" si="6"/>
        <v>-1903.8625322954179</v>
      </c>
      <c r="C153" s="17">
        <f t="shared" si="7"/>
        <v>-1015.5812382848453</v>
      </c>
      <c r="D153" s="17">
        <f t="shared" si="8"/>
        <v>-888.28129401057254</v>
      </c>
    </row>
    <row r="154" spans="1:4">
      <c r="A154" s="13">
        <v>145</v>
      </c>
      <c r="B154" s="14">
        <f t="shared" si="6"/>
        <v>-1903.8625322954179</v>
      </c>
      <c r="C154" s="14">
        <f t="shared" si="7"/>
        <v>-1011.2574841700005</v>
      </c>
      <c r="D154" s="14">
        <f t="shared" si="8"/>
        <v>-892.6050481254174</v>
      </c>
    </row>
    <row r="155" spans="1:4">
      <c r="A155" s="9">
        <v>146</v>
      </c>
      <c r="B155" s="15">
        <f t="shared" si="6"/>
        <v>-1903.8625322954179</v>
      </c>
      <c r="C155" s="15">
        <f t="shared" si="7"/>
        <v>-1006.9126839633694</v>
      </c>
      <c r="D155" s="15">
        <f t="shared" si="8"/>
        <v>-896.94984833204842</v>
      </c>
    </row>
    <row r="156" spans="1:4">
      <c r="A156" s="9">
        <v>147</v>
      </c>
      <c r="B156" s="15">
        <f t="shared" si="6"/>
        <v>-1903.8625322954179</v>
      </c>
      <c r="C156" s="15">
        <f t="shared" si="7"/>
        <v>-1002.5467352220362</v>
      </c>
      <c r="D156" s="15">
        <f t="shared" si="8"/>
        <v>-901.31579707338165</v>
      </c>
    </row>
    <row r="157" spans="1:4">
      <c r="A157" s="9">
        <v>148</v>
      </c>
      <c r="B157" s="15">
        <f t="shared" si="6"/>
        <v>-1903.8625322954179</v>
      </c>
      <c r="C157" s="15">
        <f t="shared" si="7"/>
        <v>-998.15953500443914</v>
      </c>
      <c r="D157" s="15">
        <f t="shared" si="8"/>
        <v>-905.70299729097871</v>
      </c>
    </row>
    <row r="158" spans="1:4">
      <c r="A158" s="9">
        <v>149</v>
      </c>
      <c r="B158" s="15">
        <f t="shared" si="6"/>
        <v>-1903.8625322954179</v>
      </c>
      <c r="C158" s="15">
        <f t="shared" si="7"/>
        <v>-993.75097986794242</v>
      </c>
      <c r="D158" s="15">
        <f t="shared" si="8"/>
        <v>-910.11155242747543</v>
      </c>
    </row>
    <row r="159" spans="1:4">
      <c r="A159" s="9">
        <v>150</v>
      </c>
      <c r="B159" s="15">
        <f t="shared" si="6"/>
        <v>-1903.8625322954179</v>
      </c>
      <c r="C159" s="15">
        <f t="shared" si="7"/>
        <v>-989.32096586639921</v>
      </c>
      <c r="D159" s="15">
        <f t="shared" si="8"/>
        <v>-914.54156642901864</v>
      </c>
    </row>
    <row r="160" spans="1:4">
      <c r="A160" s="9">
        <v>151</v>
      </c>
      <c r="B160" s="15">
        <f t="shared" si="6"/>
        <v>-1903.8625322954179</v>
      </c>
      <c r="C160" s="15">
        <f t="shared" si="7"/>
        <v>-984.86938854769789</v>
      </c>
      <c r="D160" s="15">
        <f t="shared" si="8"/>
        <v>-918.99314374771996</v>
      </c>
    </row>
    <row r="161" spans="1:4">
      <c r="A161" s="9">
        <v>152</v>
      </c>
      <c r="B161" s="15">
        <f t="shared" si="6"/>
        <v>-1903.8625322954179</v>
      </c>
      <c r="C161" s="15">
        <f t="shared" si="7"/>
        <v>-980.39614295130161</v>
      </c>
      <c r="D161" s="15">
        <f t="shared" si="8"/>
        <v>-923.46638934411624</v>
      </c>
    </row>
    <row r="162" spans="1:4">
      <c r="A162" s="9">
        <v>153</v>
      </c>
      <c r="B162" s="15">
        <f t="shared" si="6"/>
        <v>-1903.8625322954179</v>
      </c>
      <c r="C162" s="15">
        <f t="shared" si="7"/>
        <v>-975.90112360577484</v>
      </c>
      <c r="D162" s="15">
        <f t="shared" si="8"/>
        <v>-927.96140868964301</v>
      </c>
    </row>
    <row r="163" spans="1:4">
      <c r="A163" s="9">
        <v>154</v>
      </c>
      <c r="B163" s="15">
        <f t="shared" si="6"/>
        <v>-1903.8625322954179</v>
      </c>
      <c r="C163" s="15">
        <f t="shared" si="7"/>
        <v>-971.38422452629061</v>
      </c>
      <c r="D163" s="15">
        <f t="shared" si="8"/>
        <v>-932.47830776912724</v>
      </c>
    </row>
    <row r="164" spans="1:4">
      <c r="A164" s="9">
        <v>155</v>
      </c>
      <c r="B164" s="15">
        <f t="shared" si="6"/>
        <v>-1903.8625322954179</v>
      </c>
      <c r="C164" s="15">
        <f t="shared" si="7"/>
        <v>-966.84533921213892</v>
      </c>
      <c r="D164" s="15">
        <f t="shared" si="8"/>
        <v>-937.01719308327893</v>
      </c>
    </row>
    <row r="165" spans="1:4">
      <c r="A165" s="16">
        <v>156</v>
      </c>
      <c r="B165" s="17">
        <f t="shared" si="6"/>
        <v>-1903.8625322954179</v>
      </c>
      <c r="C165" s="17">
        <f t="shared" si="7"/>
        <v>-962.28436064421021</v>
      </c>
      <c r="D165" s="17">
        <f t="shared" si="8"/>
        <v>-941.57817165120764</v>
      </c>
    </row>
    <row r="166" spans="1:4">
      <c r="A166" s="13">
        <v>157</v>
      </c>
      <c r="B166" s="14">
        <f t="shared" si="6"/>
        <v>-1903.8625322954179</v>
      </c>
      <c r="C166" s="14">
        <f t="shared" si="7"/>
        <v>-957.70118128247464</v>
      </c>
      <c r="D166" s="14">
        <f t="shared" si="8"/>
        <v>-946.16135101294321</v>
      </c>
    </row>
    <row r="167" spans="1:4">
      <c r="A167" s="9">
        <v>158</v>
      </c>
      <c r="B167" s="15">
        <f t="shared" si="6"/>
        <v>-1903.8625322954179</v>
      </c>
      <c r="C167" s="15">
        <f t="shared" si="7"/>
        <v>-953.09569306344633</v>
      </c>
      <c r="D167" s="15">
        <f t="shared" si="8"/>
        <v>-950.76683923197152</v>
      </c>
    </row>
    <row r="168" spans="1:4">
      <c r="A168" s="9">
        <v>159</v>
      </c>
      <c r="B168" s="15">
        <f t="shared" si="6"/>
        <v>-1903.8625322954179</v>
      </c>
      <c r="C168" s="15">
        <f t="shared" si="7"/>
        <v>-948.46778739763317</v>
      </c>
      <c r="D168" s="15">
        <f t="shared" si="8"/>
        <v>-955.39474489778468</v>
      </c>
    </row>
    <row r="169" spans="1:4">
      <c r="A169" s="9">
        <v>160</v>
      </c>
      <c r="B169" s="15">
        <f t="shared" si="6"/>
        <v>-1903.8625322954179</v>
      </c>
      <c r="C169" s="15">
        <f t="shared" si="7"/>
        <v>-943.81735516697995</v>
      </c>
      <c r="D169" s="15">
        <f t="shared" si="8"/>
        <v>-960.0451771284379</v>
      </c>
    </row>
    <row r="170" spans="1:4">
      <c r="A170" s="9">
        <v>161</v>
      </c>
      <c r="B170" s="15">
        <f t="shared" si="6"/>
        <v>-1903.8625322954179</v>
      </c>
      <c r="C170" s="15">
        <f t="shared" si="7"/>
        <v>-939.14428672229315</v>
      </c>
      <c r="D170" s="15">
        <f t="shared" si="8"/>
        <v>-964.7182455731247</v>
      </c>
    </row>
    <row r="171" spans="1:4">
      <c r="A171" s="9">
        <v>162</v>
      </c>
      <c r="B171" s="15">
        <f t="shared" si="6"/>
        <v>-1903.8625322954179</v>
      </c>
      <c r="C171" s="15">
        <f t="shared" si="7"/>
        <v>-934.44847188065705</v>
      </c>
      <c r="D171" s="15">
        <f t="shared" si="8"/>
        <v>-969.4140604147608</v>
      </c>
    </row>
    <row r="172" spans="1:4">
      <c r="A172" s="9">
        <v>163</v>
      </c>
      <c r="B172" s="15">
        <f t="shared" si="6"/>
        <v>-1903.8625322954179</v>
      </c>
      <c r="C172" s="15">
        <f t="shared" si="7"/>
        <v>-929.72979992283365</v>
      </c>
      <c r="D172" s="15">
        <f t="shared" si="8"/>
        <v>-974.1327323725842</v>
      </c>
    </row>
    <row r="173" spans="1:4">
      <c r="A173" s="9">
        <v>164</v>
      </c>
      <c r="B173" s="15">
        <f t="shared" si="6"/>
        <v>-1903.8625322954179</v>
      </c>
      <c r="C173" s="15">
        <f t="shared" si="7"/>
        <v>-924.98815959065473</v>
      </c>
      <c r="D173" s="15">
        <f t="shared" si="8"/>
        <v>-978.87437270476312</v>
      </c>
    </row>
    <row r="174" spans="1:4">
      <c r="A174" s="9">
        <v>165</v>
      </c>
      <c r="B174" s="15">
        <f t="shared" si="6"/>
        <v>-1903.8625322954179</v>
      </c>
      <c r="C174" s="15">
        <f t="shared" si="7"/>
        <v>-920.22343908439518</v>
      </c>
      <c r="D174" s="15">
        <f t="shared" si="8"/>
        <v>-983.63909321102267</v>
      </c>
    </row>
    <row r="175" spans="1:4">
      <c r="A175" s="9">
        <v>166</v>
      </c>
      <c r="B175" s="15">
        <f t="shared" si="6"/>
        <v>-1903.8625322954179</v>
      </c>
      <c r="C175" s="15">
        <f t="shared" si="7"/>
        <v>-915.43552606014282</v>
      </c>
      <c r="D175" s="15">
        <f t="shared" si="8"/>
        <v>-988.42700623527503</v>
      </c>
    </row>
    <row r="176" spans="1:4">
      <c r="A176" s="9">
        <v>167</v>
      </c>
      <c r="B176" s="15">
        <f t="shared" si="6"/>
        <v>-1903.8625322954179</v>
      </c>
      <c r="C176" s="15">
        <f t="shared" si="7"/>
        <v>-910.62430762714166</v>
      </c>
      <c r="D176" s="15">
        <f t="shared" si="8"/>
        <v>-993.23822466827619</v>
      </c>
    </row>
    <row r="177" spans="1:4">
      <c r="A177" s="16">
        <v>168</v>
      </c>
      <c r="B177" s="17">
        <f t="shared" si="6"/>
        <v>-1903.8625322954179</v>
      </c>
      <c r="C177" s="17">
        <f t="shared" si="7"/>
        <v>-905.7896703451371</v>
      </c>
      <c r="D177" s="17">
        <f t="shared" si="8"/>
        <v>-998.07286195028075</v>
      </c>
    </row>
    <row r="178" spans="1:4">
      <c r="A178" s="13">
        <v>169</v>
      </c>
      <c r="B178" s="14">
        <f t="shared" si="6"/>
        <v>-1903.8625322954179</v>
      </c>
      <c r="C178" s="14">
        <f t="shared" si="7"/>
        <v>-900.93150022169755</v>
      </c>
      <c r="D178" s="14">
        <f t="shared" si="8"/>
        <v>-1002.9310320737203</v>
      </c>
    </row>
    <row r="179" spans="1:4">
      <c r="A179" s="9">
        <v>170</v>
      </c>
      <c r="B179" s="15">
        <f t="shared" si="6"/>
        <v>-1903.8625322954179</v>
      </c>
      <c r="C179" s="15">
        <f t="shared" si="7"/>
        <v>-896.04968270952725</v>
      </c>
      <c r="D179" s="15">
        <f t="shared" si="8"/>
        <v>-1007.8128495858906</v>
      </c>
    </row>
    <row r="180" spans="1:4">
      <c r="A180" s="9">
        <v>171</v>
      </c>
      <c r="B180" s="15">
        <f t="shared" si="6"/>
        <v>-1903.8625322954179</v>
      </c>
      <c r="C180" s="15">
        <f t="shared" si="7"/>
        <v>-891.14410270376504</v>
      </c>
      <c r="D180" s="15">
        <f t="shared" si="8"/>
        <v>-1012.7184295916528</v>
      </c>
    </row>
    <row r="181" spans="1:4">
      <c r="A181" s="9">
        <v>172</v>
      </c>
      <c r="B181" s="15">
        <f t="shared" si="6"/>
        <v>-1903.8625322954179</v>
      </c>
      <c r="C181" s="15">
        <f t="shared" si="7"/>
        <v>-886.21464453927308</v>
      </c>
      <c r="D181" s="15">
        <f t="shared" si="8"/>
        <v>-1017.6478877561448</v>
      </c>
    </row>
    <row r="182" spans="1:4">
      <c r="A182" s="9">
        <v>173</v>
      </c>
      <c r="B182" s="15">
        <f t="shared" si="6"/>
        <v>-1903.8625322954179</v>
      </c>
      <c r="C182" s="15">
        <f t="shared" si="7"/>
        <v>-881.26119198790502</v>
      </c>
      <c r="D182" s="15">
        <f t="shared" si="8"/>
        <v>-1022.6013403075128</v>
      </c>
    </row>
    <row r="183" spans="1:4">
      <c r="A183" s="9">
        <v>174</v>
      </c>
      <c r="B183" s="15">
        <f t="shared" si="6"/>
        <v>-1903.8625322954179</v>
      </c>
      <c r="C183" s="15">
        <f t="shared" si="7"/>
        <v>-876.28362825577096</v>
      </c>
      <c r="D183" s="15">
        <f t="shared" si="8"/>
        <v>-1027.5789040396469</v>
      </c>
    </row>
    <row r="184" spans="1:4">
      <c r="A184" s="9">
        <v>175</v>
      </c>
      <c r="B184" s="15">
        <f t="shared" si="6"/>
        <v>-1903.8625322954179</v>
      </c>
      <c r="C184" s="15">
        <f t="shared" si="7"/>
        <v>-871.28183598047792</v>
      </c>
      <c r="D184" s="15">
        <f t="shared" si="8"/>
        <v>-1032.5806963149398</v>
      </c>
    </row>
    <row r="185" spans="1:4">
      <c r="A185" s="9">
        <v>176</v>
      </c>
      <c r="B185" s="15">
        <f t="shared" si="6"/>
        <v>-1903.8625322954179</v>
      </c>
      <c r="C185" s="15">
        <f t="shared" si="7"/>
        <v>-866.25569722836769</v>
      </c>
      <c r="D185" s="15">
        <f t="shared" si="8"/>
        <v>-1037.6068350670503</v>
      </c>
    </row>
    <row r="186" spans="1:4">
      <c r="A186" s="9">
        <v>177</v>
      </c>
      <c r="B186" s="15">
        <f t="shared" si="6"/>
        <v>-1903.8625322954179</v>
      </c>
      <c r="C186" s="15">
        <f t="shared" si="7"/>
        <v>-861.20509349173335</v>
      </c>
      <c r="D186" s="15">
        <f t="shared" si="8"/>
        <v>-1042.6574388036845</v>
      </c>
    </row>
    <row r="187" spans="1:4">
      <c r="A187" s="9">
        <v>178</v>
      </c>
      <c r="B187" s="15">
        <f t="shared" si="6"/>
        <v>-1903.8625322954179</v>
      </c>
      <c r="C187" s="15">
        <f t="shared" si="7"/>
        <v>-856.12990568602584</v>
      </c>
      <c r="D187" s="15">
        <f t="shared" si="8"/>
        <v>-1047.7326266093919</v>
      </c>
    </row>
    <row r="188" spans="1:4">
      <c r="A188" s="9">
        <v>179</v>
      </c>
      <c r="B188" s="15">
        <f t="shared" si="6"/>
        <v>-1903.8625322954179</v>
      </c>
      <c r="C188" s="15">
        <f t="shared" si="7"/>
        <v>-851.03001414704488</v>
      </c>
      <c r="D188" s="15">
        <f t="shared" si="8"/>
        <v>-1052.8325181483729</v>
      </c>
    </row>
    <row r="189" spans="1:4">
      <c r="A189" s="16">
        <v>180</v>
      </c>
      <c r="B189" s="17">
        <f t="shared" si="6"/>
        <v>-1903.8625322954179</v>
      </c>
      <c r="C189" s="17">
        <f t="shared" si="7"/>
        <v>-845.90529862811979</v>
      </c>
      <c r="D189" s="17">
        <f t="shared" si="8"/>
        <v>-1057.9572336672982</v>
      </c>
    </row>
    <row r="190" spans="1:4">
      <c r="A190" s="13">
        <v>181</v>
      </c>
      <c r="B190" s="14">
        <f t="shared" si="6"/>
        <v>-1903.8625322954179</v>
      </c>
      <c r="C190" s="14">
        <f t="shared" si="7"/>
        <v>-840.755638297274</v>
      </c>
      <c r="D190" s="14">
        <f t="shared" si="8"/>
        <v>-1063.1068939981437</v>
      </c>
    </row>
    <row r="191" spans="1:4">
      <c r="A191" s="9">
        <v>182</v>
      </c>
      <c r="B191" s="15">
        <f t="shared" si="6"/>
        <v>-1903.8625322954179</v>
      </c>
      <c r="C191" s="15">
        <f t="shared" si="7"/>
        <v>-835.58091173437288</v>
      </c>
      <c r="D191" s="15">
        <f t="shared" si="8"/>
        <v>-1068.281620561045</v>
      </c>
    </row>
    <row r="192" spans="1:4">
      <c r="A192" s="9">
        <v>183</v>
      </c>
      <c r="B192" s="15">
        <f t="shared" si="6"/>
        <v>-1903.8625322954179</v>
      </c>
      <c r="C192" s="15">
        <f t="shared" si="7"/>
        <v>-830.3809969282654</v>
      </c>
      <c r="D192" s="15">
        <f t="shared" si="8"/>
        <v>-1073.4815353671524</v>
      </c>
    </row>
    <row r="193" spans="1:4">
      <c r="A193" s="9">
        <v>184</v>
      </c>
      <c r="B193" s="15">
        <f t="shared" si="6"/>
        <v>-1903.8625322954179</v>
      </c>
      <c r="C193" s="15">
        <f t="shared" si="7"/>
        <v>-825.1557712739035</v>
      </c>
      <c r="D193" s="15">
        <f t="shared" si="8"/>
        <v>-1078.7067610215145</v>
      </c>
    </row>
    <row r="194" spans="1:4">
      <c r="A194" s="9">
        <v>185</v>
      </c>
      <c r="B194" s="15">
        <f t="shared" si="6"/>
        <v>-1903.8625322954179</v>
      </c>
      <c r="C194" s="15">
        <f t="shared" si="7"/>
        <v>-819.90511156945377</v>
      </c>
      <c r="D194" s="15">
        <f t="shared" si="8"/>
        <v>-1083.9574207259641</v>
      </c>
    </row>
    <row r="195" spans="1:4">
      <c r="A195" s="9">
        <v>186</v>
      </c>
      <c r="B195" s="15">
        <f t="shared" si="6"/>
        <v>-1903.8625322954179</v>
      </c>
      <c r="C195" s="15">
        <f t="shared" si="7"/>
        <v>-814.62889401339135</v>
      </c>
      <c r="D195" s="15">
        <f t="shared" si="8"/>
        <v>-1089.2336382820265</v>
      </c>
    </row>
    <row r="196" spans="1:4">
      <c r="A196" s="9">
        <v>187</v>
      </c>
      <c r="B196" s="15">
        <f t="shared" si="6"/>
        <v>-1903.8625322954179</v>
      </c>
      <c r="C196" s="15">
        <f t="shared" si="7"/>
        <v>-809.32699420158031</v>
      </c>
      <c r="D196" s="15">
        <f t="shared" si="8"/>
        <v>-1094.5355380938377</v>
      </c>
    </row>
    <row r="197" spans="1:4">
      <c r="A197" s="9">
        <v>188</v>
      </c>
      <c r="B197" s="15">
        <f t="shared" si="6"/>
        <v>-1903.8625322954179</v>
      </c>
      <c r="C197" s="15">
        <f t="shared" si="7"/>
        <v>-803.99928712434394</v>
      </c>
      <c r="D197" s="15">
        <f t="shared" si="8"/>
        <v>-1099.8632451710739</v>
      </c>
    </row>
    <row r="198" spans="1:4">
      <c r="A198" s="9">
        <v>189</v>
      </c>
      <c r="B198" s="15">
        <f t="shared" si="6"/>
        <v>-1903.8625322954179</v>
      </c>
      <c r="C198" s="15">
        <f t="shared" si="7"/>
        <v>-798.64564716351117</v>
      </c>
      <c r="D198" s="15">
        <f t="shared" si="8"/>
        <v>-1105.2168851319066</v>
      </c>
    </row>
    <row r="199" spans="1:4">
      <c r="A199" s="9">
        <v>190</v>
      </c>
      <c r="B199" s="15">
        <f t="shared" si="6"/>
        <v>-1903.8625322954179</v>
      </c>
      <c r="C199" s="15">
        <f t="shared" si="7"/>
        <v>-793.26594808946118</v>
      </c>
      <c r="D199" s="15">
        <f t="shared" si="8"/>
        <v>-1110.5965842059568</v>
      </c>
    </row>
    <row r="200" spans="1:4">
      <c r="A200" s="9">
        <v>191</v>
      </c>
      <c r="B200" s="15">
        <f t="shared" si="6"/>
        <v>-1903.8625322954179</v>
      </c>
      <c r="C200" s="15">
        <f t="shared" si="7"/>
        <v>-787.86006305814078</v>
      </c>
      <c r="D200" s="15">
        <f t="shared" si="8"/>
        <v>-1116.0024692372772</v>
      </c>
    </row>
    <row r="201" spans="1:4">
      <c r="A201" s="16">
        <v>192</v>
      </c>
      <c r="B201" s="17">
        <f t="shared" si="6"/>
        <v>-1903.8625322954179</v>
      </c>
      <c r="C201" s="17">
        <f t="shared" si="7"/>
        <v>-782.42786460808156</v>
      </c>
      <c r="D201" s="17">
        <f t="shared" si="8"/>
        <v>-1121.4346676873363</v>
      </c>
    </row>
    <row r="202" spans="1:4">
      <c r="A202" s="13">
        <v>193</v>
      </c>
      <c r="B202" s="14">
        <f t="shared" ref="B202:B265" si="9">PMT($B$5,$B$7,$B$3)</f>
        <v>-1903.8625322954179</v>
      </c>
      <c r="C202" s="14">
        <f t="shared" ref="C202:C265" si="10">IPMT($B$5,$A202,$B$7,$B$3)</f>
        <v>-776.96922465738396</v>
      </c>
      <c r="D202" s="14">
        <f t="shared" ref="D202:D265" si="11">PPMT($B$5,$A202,$B$7,$B$3)</f>
        <v>-1126.893307638034</v>
      </c>
    </row>
    <row r="203" spans="1:4">
      <c r="A203" s="9">
        <v>194</v>
      </c>
      <c r="B203" s="15">
        <f t="shared" si="9"/>
        <v>-1903.8625322954179</v>
      </c>
      <c r="C203" s="15">
        <f t="shared" si="10"/>
        <v>-771.48401450070867</v>
      </c>
      <c r="D203" s="15">
        <f t="shared" si="11"/>
        <v>-1132.3785177947093</v>
      </c>
    </row>
    <row r="204" spans="1:4">
      <c r="A204" s="9">
        <v>195</v>
      </c>
      <c r="B204" s="15">
        <f t="shared" si="9"/>
        <v>-1903.8625322954179</v>
      </c>
      <c r="C204" s="15">
        <f t="shared" si="10"/>
        <v>-765.97210480623505</v>
      </c>
      <c r="D204" s="15">
        <f t="shared" si="11"/>
        <v>-1137.8904274891829</v>
      </c>
    </row>
    <row r="205" spans="1:4">
      <c r="A205" s="9">
        <v>196</v>
      </c>
      <c r="B205" s="15">
        <f t="shared" si="9"/>
        <v>-1903.8625322954179</v>
      </c>
      <c r="C205" s="15">
        <f t="shared" si="10"/>
        <v>-760.43336561261219</v>
      </c>
      <c r="D205" s="15">
        <f t="shared" si="11"/>
        <v>-1143.4291666828058</v>
      </c>
    </row>
    <row r="206" spans="1:4">
      <c r="A206" s="9">
        <v>197</v>
      </c>
      <c r="B206" s="15">
        <f t="shared" si="9"/>
        <v>-1903.8625322954179</v>
      </c>
      <c r="C206" s="15">
        <f t="shared" si="10"/>
        <v>-754.86766632589513</v>
      </c>
      <c r="D206" s="15">
        <f t="shared" si="11"/>
        <v>-1148.9948659695228</v>
      </c>
    </row>
    <row r="207" spans="1:4">
      <c r="A207" s="9">
        <v>198</v>
      </c>
      <c r="B207" s="15">
        <f t="shared" si="9"/>
        <v>-1903.8625322954179</v>
      </c>
      <c r="C207" s="15">
        <f t="shared" si="10"/>
        <v>-749.27487571646952</v>
      </c>
      <c r="D207" s="15">
        <f t="shared" si="11"/>
        <v>-1154.5876565789483</v>
      </c>
    </row>
    <row r="208" spans="1:4">
      <c r="A208" s="9">
        <v>199</v>
      </c>
      <c r="B208" s="15">
        <f t="shared" si="9"/>
        <v>-1903.8625322954179</v>
      </c>
      <c r="C208" s="15">
        <f t="shared" si="10"/>
        <v>-743.65486191594982</v>
      </c>
      <c r="D208" s="15">
        <f t="shared" si="11"/>
        <v>-1160.207670379468</v>
      </c>
    </row>
    <row r="209" spans="1:4">
      <c r="A209" s="9">
        <v>200</v>
      </c>
      <c r="B209" s="15">
        <f t="shared" si="9"/>
        <v>-1903.8625322954179</v>
      </c>
      <c r="C209" s="15">
        <f t="shared" si="10"/>
        <v>-738.00749241407914</v>
      </c>
      <c r="D209" s="15">
        <f t="shared" si="11"/>
        <v>-1165.8550398813386</v>
      </c>
    </row>
    <row r="210" spans="1:4">
      <c r="A210" s="9">
        <v>201</v>
      </c>
      <c r="B210" s="15">
        <f t="shared" si="9"/>
        <v>-1903.8625322954179</v>
      </c>
      <c r="C210" s="15">
        <f t="shared" si="10"/>
        <v>-732.33263405559626</v>
      </c>
      <c r="D210" s="15">
        <f t="shared" si="11"/>
        <v>-1171.5298982398217</v>
      </c>
    </row>
    <row r="211" spans="1:4">
      <c r="A211" s="9">
        <v>202</v>
      </c>
      <c r="B211" s="15">
        <f t="shared" si="9"/>
        <v>-1903.8625322954179</v>
      </c>
      <c r="C211" s="15">
        <f t="shared" si="10"/>
        <v>-726.63015303710245</v>
      </c>
      <c r="D211" s="15">
        <f t="shared" si="11"/>
        <v>-1177.2323792583154</v>
      </c>
    </row>
    <row r="212" spans="1:4">
      <c r="A212" s="9">
        <v>203</v>
      </c>
      <c r="B212" s="15">
        <f t="shared" si="9"/>
        <v>-1903.8625322954179</v>
      </c>
      <c r="C212" s="15">
        <f t="shared" si="10"/>
        <v>-720.89991490390366</v>
      </c>
      <c r="D212" s="15">
        <f t="shared" si="11"/>
        <v>-1182.9626173915142</v>
      </c>
    </row>
    <row r="213" spans="1:4">
      <c r="A213" s="16">
        <v>204</v>
      </c>
      <c r="B213" s="17">
        <f t="shared" si="9"/>
        <v>-1903.8625322954179</v>
      </c>
      <c r="C213" s="17">
        <f t="shared" si="10"/>
        <v>-715.14178454684065</v>
      </c>
      <c r="D213" s="17">
        <f t="shared" si="11"/>
        <v>-1188.7207477485772</v>
      </c>
    </row>
    <row r="214" spans="1:4">
      <c r="A214" s="13">
        <v>205</v>
      </c>
      <c r="B214" s="14">
        <f t="shared" si="9"/>
        <v>-1903.8625322954179</v>
      </c>
      <c r="C214" s="14">
        <f t="shared" si="10"/>
        <v>-709.35562619910127</v>
      </c>
      <c r="D214" s="14">
        <f t="shared" si="11"/>
        <v>-1194.5069060963165</v>
      </c>
    </row>
    <row r="215" spans="1:4">
      <c r="A215" s="9">
        <v>206</v>
      </c>
      <c r="B215" s="15">
        <f t="shared" si="9"/>
        <v>-1903.8625322954179</v>
      </c>
      <c r="C215" s="15">
        <f t="shared" si="10"/>
        <v>-703.54130343302631</v>
      </c>
      <c r="D215" s="15">
        <f t="shared" si="11"/>
        <v>-1200.3212288623915</v>
      </c>
    </row>
    <row r="216" spans="1:4">
      <c r="A216" s="9">
        <v>207</v>
      </c>
      <c r="B216" s="15">
        <f t="shared" si="9"/>
        <v>-1903.8625322954179</v>
      </c>
      <c r="C216" s="15">
        <f t="shared" si="10"/>
        <v>-697.69867915688394</v>
      </c>
      <c r="D216" s="15">
        <f t="shared" si="11"/>
        <v>-1206.1638531385338</v>
      </c>
    </row>
    <row r="217" spans="1:4">
      <c r="A217" s="9">
        <v>208</v>
      </c>
      <c r="B217" s="15">
        <f t="shared" si="9"/>
        <v>-1903.8625322954179</v>
      </c>
      <c r="C217" s="15">
        <f t="shared" si="10"/>
        <v>-691.82761561164295</v>
      </c>
      <c r="D217" s="15">
        <f t="shared" si="11"/>
        <v>-1212.034916683775</v>
      </c>
    </row>
    <row r="218" spans="1:4">
      <c r="A218" s="9">
        <v>209</v>
      </c>
      <c r="B218" s="15">
        <f t="shared" si="9"/>
        <v>-1903.8625322954179</v>
      </c>
      <c r="C218" s="15">
        <f t="shared" si="10"/>
        <v>-685.92797436772264</v>
      </c>
      <c r="D218" s="15">
        <f t="shared" si="11"/>
        <v>-1217.9345579276951</v>
      </c>
    </row>
    <row r="219" spans="1:4">
      <c r="A219" s="9">
        <v>210</v>
      </c>
      <c r="B219" s="15">
        <f t="shared" si="9"/>
        <v>-1903.8625322954179</v>
      </c>
      <c r="C219" s="15">
        <f t="shared" si="10"/>
        <v>-679.99961632173108</v>
      </c>
      <c r="D219" s="15">
        <f t="shared" si="11"/>
        <v>-1223.8629159736868</v>
      </c>
    </row>
    <row r="220" spans="1:4">
      <c r="A220" s="9">
        <v>211</v>
      </c>
      <c r="B220" s="15">
        <f t="shared" si="9"/>
        <v>-1903.8625322954179</v>
      </c>
      <c r="C220" s="15">
        <f t="shared" si="10"/>
        <v>-674.04240169318052</v>
      </c>
      <c r="D220" s="15">
        <f t="shared" si="11"/>
        <v>-1229.8201306022374</v>
      </c>
    </row>
    <row r="221" spans="1:4">
      <c r="A221" s="9">
        <v>212</v>
      </c>
      <c r="B221" s="15">
        <f t="shared" si="9"/>
        <v>-1903.8625322954179</v>
      </c>
      <c r="C221" s="15">
        <f t="shared" si="10"/>
        <v>-668.05619002119749</v>
      </c>
      <c r="D221" s="15">
        <f t="shared" si="11"/>
        <v>-1235.8063422742202</v>
      </c>
    </row>
    <row r="222" spans="1:4">
      <c r="A222" s="9">
        <v>213</v>
      </c>
      <c r="B222" s="15">
        <f t="shared" si="9"/>
        <v>-1903.8625322954179</v>
      </c>
      <c r="C222" s="15">
        <f t="shared" si="10"/>
        <v>-662.0408401612068</v>
      </c>
      <c r="D222" s="15">
        <f t="shared" si="11"/>
        <v>-1241.8216921342109</v>
      </c>
    </row>
    <row r="223" spans="1:4">
      <c r="A223" s="9">
        <v>214</v>
      </c>
      <c r="B223" s="15">
        <f t="shared" si="9"/>
        <v>-1903.8625322954179</v>
      </c>
      <c r="C223" s="15">
        <f t="shared" si="10"/>
        <v>-655.99621028160288</v>
      </c>
      <c r="D223" s="15">
        <f t="shared" si="11"/>
        <v>-1247.8663220138151</v>
      </c>
    </row>
    <row r="224" spans="1:4">
      <c r="A224" s="9">
        <v>215</v>
      </c>
      <c r="B224" s="15">
        <f t="shared" si="9"/>
        <v>-1903.8625322954179</v>
      </c>
      <c r="C224" s="15">
        <f t="shared" si="10"/>
        <v>-649.9221578604122</v>
      </c>
      <c r="D224" s="15">
        <f t="shared" si="11"/>
        <v>-1253.9403744350057</v>
      </c>
    </row>
    <row r="225" spans="1:4">
      <c r="A225" s="16">
        <v>216</v>
      </c>
      <c r="B225" s="17">
        <f t="shared" si="9"/>
        <v>-1903.8625322954179</v>
      </c>
      <c r="C225" s="17">
        <f t="shared" si="10"/>
        <v>-643.81853968192434</v>
      </c>
      <c r="D225" s="17">
        <f t="shared" si="11"/>
        <v>-1260.0439926134936</v>
      </c>
    </row>
    <row r="226" spans="1:4">
      <c r="A226" s="13">
        <v>217</v>
      </c>
      <c r="B226" s="14">
        <f t="shared" si="9"/>
        <v>-1903.8625322954179</v>
      </c>
      <c r="C226" s="14">
        <f t="shared" si="10"/>
        <v>-637.6852118333212</v>
      </c>
      <c r="D226" s="14">
        <f t="shared" si="11"/>
        <v>-1266.1773204620968</v>
      </c>
    </row>
    <row r="227" spans="1:4">
      <c r="A227" s="9">
        <v>218</v>
      </c>
      <c r="B227" s="15">
        <f t="shared" si="9"/>
        <v>-1903.8625322954179</v>
      </c>
      <c r="C227" s="15">
        <f t="shared" si="10"/>
        <v>-631.52202970128144</v>
      </c>
      <c r="D227" s="15">
        <f t="shared" si="11"/>
        <v>-1272.3405025941365</v>
      </c>
    </row>
    <row r="228" spans="1:4">
      <c r="A228" s="9">
        <v>219</v>
      </c>
      <c r="B228" s="15">
        <f t="shared" si="9"/>
        <v>-1903.8625322954179</v>
      </c>
      <c r="C228" s="15">
        <f t="shared" si="10"/>
        <v>-625.32884796857002</v>
      </c>
      <c r="D228" s="15">
        <f t="shared" si="11"/>
        <v>-1278.5336843268478</v>
      </c>
    </row>
    <row r="229" spans="1:4">
      <c r="A229" s="9">
        <v>220</v>
      </c>
      <c r="B229" s="15">
        <f t="shared" si="9"/>
        <v>-1903.8625322954179</v>
      </c>
      <c r="C229" s="15">
        <f t="shared" si="10"/>
        <v>-619.10552061061549</v>
      </c>
      <c r="D229" s="15">
        <f t="shared" si="11"/>
        <v>-1284.7570116848024</v>
      </c>
    </row>
    <row r="230" spans="1:4">
      <c r="A230" s="9">
        <v>221</v>
      </c>
      <c r="B230" s="15">
        <f t="shared" si="9"/>
        <v>-1903.8625322954179</v>
      </c>
      <c r="C230" s="15">
        <f t="shared" si="10"/>
        <v>-612.8519008920606</v>
      </c>
      <c r="D230" s="15">
        <f t="shared" si="11"/>
        <v>-1291.0106314033574</v>
      </c>
    </row>
    <row r="231" spans="1:4">
      <c r="A231" s="9">
        <v>222</v>
      </c>
      <c r="B231" s="15">
        <f t="shared" si="9"/>
        <v>-1903.8625322954179</v>
      </c>
      <c r="C231" s="15">
        <f t="shared" si="10"/>
        <v>-606.56784136331009</v>
      </c>
      <c r="D231" s="15">
        <f t="shared" si="11"/>
        <v>-1297.2946909321076</v>
      </c>
    </row>
    <row r="232" spans="1:4">
      <c r="A232" s="9">
        <v>223</v>
      </c>
      <c r="B232" s="15">
        <f t="shared" si="9"/>
        <v>-1903.8625322954179</v>
      </c>
      <c r="C232" s="15">
        <f t="shared" si="10"/>
        <v>-600.25319385704563</v>
      </c>
      <c r="D232" s="15">
        <f t="shared" si="11"/>
        <v>-1303.6093384383721</v>
      </c>
    </row>
    <row r="233" spans="1:4">
      <c r="A233" s="9">
        <v>224</v>
      </c>
      <c r="B233" s="15">
        <f t="shared" si="9"/>
        <v>-1903.8625322954179</v>
      </c>
      <c r="C233" s="15">
        <f t="shared" si="10"/>
        <v>-593.90780948474344</v>
      </c>
      <c r="D233" s="15">
        <f t="shared" si="11"/>
        <v>-1309.9547228106744</v>
      </c>
    </row>
    <row r="234" spans="1:4">
      <c r="A234" s="9">
        <v>225</v>
      </c>
      <c r="B234" s="15">
        <f t="shared" si="9"/>
        <v>-1903.8625322954179</v>
      </c>
      <c r="C234" s="15">
        <f t="shared" si="10"/>
        <v>-587.53153863315265</v>
      </c>
      <c r="D234" s="15">
        <f t="shared" si="11"/>
        <v>-1316.3309936622652</v>
      </c>
    </row>
    <row r="235" spans="1:4">
      <c r="A235" s="9">
        <v>226</v>
      </c>
      <c r="B235" s="15">
        <f t="shared" si="9"/>
        <v>-1903.8625322954179</v>
      </c>
      <c r="C235" s="15">
        <f t="shared" si="10"/>
        <v>-581.12423096077293</v>
      </c>
      <c r="D235" s="15">
        <f t="shared" si="11"/>
        <v>-1322.7383013346448</v>
      </c>
    </row>
    <row r="236" spans="1:4">
      <c r="A236" s="9">
        <v>227</v>
      </c>
      <c r="B236" s="15">
        <f t="shared" si="9"/>
        <v>-1903.8625322954179</v>
      </c>
      <c r="C236" s="15">
        <f t="shared" si="10"/>
        <v>-574.68573539431043</v>
      </c>
      <c r="D236" s="15">
        <f t="shared" si="11"/>
        <v>-1329.1767969011075</v>
      </c>
    </row>
    <row r="237" spans="1:4">
      <c r="A237" s="16">
        <v>228</v>
      </c>
      <c r="B237" s="17">
        <f t="shared" si="9"/>
        <v>-1903.8625322954179</v>
      </c>
      <c r="C237" s="17">
        <f t="shared" si="10"/>
        <v>-568.21590012511456</v>
      </c>
      <c r="D237" s="17">
        <f t="shared" si="11"/>
        <v>-1335.6466321703033</v>
      </c>
    </row>
    <row r="238" spans="1:4">
      <c r="A238" s="13">
        <v>229</v>
      </c>
      <c r="B238" s="14">
        <f t="shared" si="9"/>
        <v>-1903.8625322954179</v>
      </c>
      <c r="C238" s="14">
        <f t="shared" si="10"/>
        <v>-561.71457260559487</v>
      </c>
      <c r="D238" s="14">
        <f t="shared" si="11"/>
        <v>-1342.147959689823</v>
      </c>
    </row>
    <row r="239" spans="1:4">
      <c r="A239" s="9">
        <v>230</v>
      </c>
      <c r="B239" s="15">
        <f t="shared" si="9"/>
        <v>-1903.8625322954179</v>
      </c>
      <c r="C239" s="15">
        <f t="shared" si="10"/>
        <v>-555.18159954563248</v>
      </c>
      <c r="D239" s="15">
        <f t="shared" si="11"/>
        <v>-1348.6809327497854</v>
      </c>
    </row>
    <row r="240" spans="1:4">
      <c r="A240" s="9">
        <v>231</v>
      </c>
      <c r="B240" s="15">
        <f t="shared" si="9"/>
        <v>-1903.8625322954179</v>
      </c>
      <c r="C240" s="15">
        <f t="shared" si="10"/>
        <v>-548.6168269089585</v>
      </c>
      <c r="D240" s="15">
        <f t="shared" si="11"/>
        <v>-1355.2457053864593</v>
      </c>
    </row>
    <row r="241" spans="1:4">
      <c r="A241" s="9">
        <v>232</v>
      </c>
      <c r="B241" s="15">
        <f t="shared" si="9"/>
        <v>-1903.8625322954179</v>
      </c>
      <c r="C241" s="15">
        <f t="shared" si="10"/>
        <v>-542.02009990952615</v>
      </c>
      <c r="D241" s="15">
        <f t="shared" si="11"/>
        <v>-1361.8424323858917</v>
      </c>
    </row>
    <row r="242" spans="1:4">
      <c r="A242" s="9">
        <v>233</v>
      </c>
      <c r="B242" s="15">
        <f t="shared" si="9"/>
        <v>-1903.8625322954179</v>
      </c>
      <c r="C242" s="15">
        <f t="shared" si="10"/>
        <v>-535.39126300785813</v>
      </c>
      <c r="D242" s="15">
        <f t="shared" si="11"/>
        <v>-1368.4712692875596</v>
      </c>
    </row>
    <row r="243" spans="1:4">
      <c r="A243" s="9">
        <v>234</v>
      </c>
      <c r="B243" s="15">
        <f t="shared" si="9"/>
        <v>-1903.8625322954179</v>
      </c>
      <c r="C243" s="15">
        <f t="shared" si="10"/>
        <v>-528.73015990738133</v>
      </c>
      <c r="D243" s="15">
        <f t="shared" si="11"/>
        <v>-1375.1323723880364</v>
      </c>
    </row>
    <row r="244" spans="1:4">
      <c r="A244" s="9">
        <v>235</v>
      </c>
      <c r="B244" s="15">
        <f t="shared" si="9"/>
        <v>-1903.8625322954179</v>
      </c>
      <c r="C244" s="15">
        <f t="shared" si="10"/>
        <v>-522.03663355074241</v>
      </c>
      <c r="D244" s="15">
        <f t="shared" si="11"/>
        <v>-1381.8258987446754</v>
      </c>
    </row>
    <row r="245" spans="1:4">
      <c r="A245" s="9">
        <v>236</v>
      </c>
      <c r="B245" s="15">
        <f t="shared" si="9"/>
        <v>-1903.8625322954179</v>
      </c>
      <c r="C245" s="15">
        <f t="shared" si="10"/>
        <v>-515.31052611610232</v>
      </c>
      <c r="D245" s="15">
        <f t="shared" si="11"/>
        <v>-1388.5520061793154</v>
      </c>
    </row>
    <row r="246" spans="1:4">
      <c r="A246" s="9">
        <v>237</v>
      </c>
      <c r="B246" s="15">
        <f t="shared" si="9"/>
        <v>-1903.8625322954179</v>
      </c>
      <c r="C246" s="15">
        <f t="shared" si="10"/>
        <v>-508.55167901341582</v>
      </c>
      <c r="D246" s="15">
        <f t="shared" si="11"/>
        <v>-1395.310853282002</v>
      </c>
    </row>
    <row r="247" spans="1:4">
      <c r="A247" s="9">
        <v>238</v>
      </c>
      <c r="B247" s="15">
        <f t="shared" si="9"/>
        <v>-1903.8625322954179</v>
      </c>
      <c r="C247" s="15">
        <f t="shared" si="10"/>
        <v>-501.75993288069435</v>
      </c>
      <c r="D247" s="15">
        <f t="shared" si="11"/>
        <v>-1402.1025994147235</v>
      </c>
    </row>
    <row r="248" spans="1:4">
      <c r="A248" s="9">
        <v>239</v>
      </c>
      <c r="B248" s="15">
        <f t="shared" si="9"/>
        <v>-1903.8625322954179</v>
      </c>
      <c r="C248" s="15">
        <f t="shared" si="10"/>
        <v>-494.93512758024349</v>
      </c>
      <c r="D248" s="15">
        <f t="shared" si="11"/>
        <v>-1408.9274047151744</v>
      </c>
    </row>
    <row r="249" spans="1:4">
      <c r="A249" s="16">
        <v>240</v>
      </c>
      <c r="B249" s="17">
        <f t="shared" si="9"/>
        <v>-1903.8625322954179</v>
      </c>
      <c r="C249" s="17">
        <f t="shared" si="10"/>
        <v>-488.07710219489462</v>
      </c>
      <c r="D249" s="17">
        <f t="shared" si="11"/>
        <v>-1415.7854301005232</v>
      </c>
    </row>
    <row r="250" spans="1:4">
      <c r="A250" s="13">
        <v>241</v>
      </c>
      <c r="B250" s="14">
        <f t="shared" si="9"/>
        <v>-1903.8625322954179</v>
      </c>
      <c r="C250" s="14">
        <f t="shared" si="10"/>
        <v>-481.18569502420388</v>
      </c>
      <c r="D250" s="14">
        <f t="shared" si="11"/>
        <v>-1422.676837271214</v>
      </c>
    </row>
    <row r="251" spans="1:4">
      <c r="A251" s="9">
        <v>242</v>
      </c>
      <c r="B251" s="15">
        <f t="shared" si="9"/>
        <v>-1903.8625322954179</v>
      </c>
      <c r="C251" s="15">
        <f t="shared" si="10"/>
        <v>-474.26074358064398</v>
      </c>
      <c r="D251" s="15">
        <f t="shared" si="11"/>
        <v>-1429.6017887147739</v>
      </c>
    </row>
    <row r="252" spans="1:4">
      <c r="A252" s="9">
        <v>243</v>
      </c>
      <c r="B252" s="15">
        <f t="shared" si="9"/>
        <v>-1903.8625322954179</v>
      </c>
      <c r="C252" s="15">
        <f t="shared" si="10"/>
        <v>-467.30208458577061</v>
      </c>
      <c r="D252" s="15">
        <f t="shared" si="11"/>
        <v>-1436.5604477096472</v>
      </c>
    </row>
    <row r="253" spans="1:4">
      <c r="A253" s="9">
        <v>244</v>
      </c>
      <c r="B253" s="15">
        <f t="shared" si="9"/>
        <v>-1903.8625322954179</v>
      </c>
      <c r="C253" s="15">
        <f t="shared" si="10"/>
        <v>-460.30955396637211</v>
      </c>
      <c r="D253" s="15">
        <f t="shared" si="11"/>
        <v>-1443.5529783290458</v>
      </c>
    </row>
    <row r="254" spans="1:4">
      <c r="A254" s="9">
        <v>245</v>
      </c>
      <c r="B254" s="15">
        <f t="shared" si="9"/>
        <v>-1903.8625322954179</v>
      </c>
      <c r="C254" s="15">
        <f t="shared" si="10"/>
        <v>-453.28298685060406</v>
      </c>
      <c r="D254" s="15">
        <f t="shared" si="11"/>
        <v>-1450.5795454448139</v>
      </c>
    </row>
    <row r="255" spans="1:4">
      <c r="A255" s="9">
        <v>246</v>
      </c>
      <c r="B255" s="15">
        <f t="shared" si="9"/>
        <v>-1903.8625322954179</v>
      </c>
      <c r="C255" s="15">
        <f t="shared" si="10"/>
        <v>-446.22221756409857</v>
      </c>
      <c r="D255" s="15">
        <f t="shared" si="11"/>
        <v>-1457.6403147313192</v>
      </c>
    </row>
    <row r="256" spans="1:4">
      <c r="A256" s="9">
        <v>247</v>
      </c>
      <c r="B256" s="15">
        <f t="shared" si="9"/>
        <v>-1903.8625322954179</v>
      </c>
      <c r="C256" s="15">
        <f t="shared" si="10"/>
        <v>-439.12707962606095</v>
      </c>
      <c r="D256" s="15">
        <f t="shared" si="11"/>
        <v>-1464.7354526693568</v>
      </c>
    </row>
    <row r="257" spans="1:4">
      <c r="A257" s="9">
        <v>248</v>
      </c>
      <c r="B257" s="15">
        <f t="shared" si="9"/>
        <v>-1903.8625322954179</v>
      </c>
      <c r="C257" s="15">
        <f t="shared" si="10"/>
        <v>-431.99740574534178</v>
      </c>
      <c r="D257" s="15">
        <f t="shared" si="11"/>
        <v>-1471.8651265500762</v>
      </c>
    </row>
    <row r="258" spans="1:4">
      <c r="A258" s="9">
        <v>249</v>
      </c>
      <c r="B258" s="15">
        <f t="shared" si="9"/>
        <v>-1903.8625322954179</v>
      </c>
      <c r="C258" s="15">
        <f t="shared" si="10"/>
        <v>-424.83302781649422</v>
      </c>
      <c r="D258" s="15">
        <f t="shared" si="11"/>
        <v>-1479.0295044789236</v>
      </c>
    </row>
    <row r="259" spans="1:4">
      <c r="A259" s="9">
        <v>250</v>
      </c>
      <c r="B259" s="15">
        <f t="shared" si="9"/>
        <v>-1903.8625322954179</v>
      </c>
      <c r="C259" s="15">
        <f t="shared" si="10"/>
        <v>-417.63377691580945</v>
      </c>
      <c r="D259" s="15">
        <f t="shared" si="11"/>
        <v>-1486.2287553796084</v>
      </c>
    </row>
    <row r="260" spans="1:4">
      <c r="A260" s="9">
        <v>251</v>
      </c>
      <c r="B260" s="15">
        <f t="shared" si="9"/>
        <v>-1903.8625322954179</v>
      </c>
      <c r="C260" s="15">
        <f t="shared" si="10"/>
        <v>-410.39948329733198</v>
      </c>
      <c r="D260" s="15">
        <f t="shared" si="11"/>
        <v>-1493.4630489980859</v>
      </c>
    </row>
    <row r="261" spans="1:4">
      <c r="A261" s="16">
        <v>252</v>
      </c>
      <c r="B261" s="17">
        <f t="shared" si="9"/>
        <v>-1903.8625322954179</v>
      </c>
      <c r="C261" s="17">
        <f t="shared" si="10"/>
        <v>-403.12997638886321</v>
      </c>
      <c r="D261" s="17">
        <f t="shared" si="11"/>
        <v>-1500.7325559065546</v>
      </c>
    </row>
    <row r="262" spans="1:4">
      <c r="A262" s="13">
        <v>253</v>
      </c>
      <c r="B262" s="14">
        <f t="shared" si="9"/>
        <v>-1903.8625322954179</v>
      </c>
      <c r="C262" s="14">
        <f t="shared" si="10"/>
        <v>-395.82508478793056</v>
      </c>
      <c r="D262" s="14">
        <f t="shared" si="11"/>
        <v>-1508.0374475074873</v>
      </c>
    </row>
    <row r="263" spans="1:4">
      <c r="A263" s="9">
        <v>254</v>
      </c>
      <c r="B263" s="15">
        <f t="shared" si="9"/>
        <v>-1903.8625322954179</v>
      </c>
      <c r="C263" s="15">
        <f t="shared" si="10"/>
        <v>-388.48463625775702</v>
      </c>
      <c r="D263" s="15">
        <f t="shared" si="11"/>
        <v>-1515.3778960376608</v>
      </c>
    </row>
    <row r="264" spans="1:4">
      <c r="A264" s="9">
        <v>255</v>
      </c>
      <c r="B264" s="15">
        <f t="shared" si="9"/>
        <v>-1903.8625322954179</v>
      </c>
      <c r="C264" s="15">
        <f t="shared" si="10"/>
        <v>-381.10845772318999</v>
      </c>
      <c r="D264" s="15">
        <f t="shared" si="11"/>
        <v>-1522.7540745722279</v>
      </c>
    </row>
    <row r="265" spans="1:4">
      <c r="A265" s="9">
        <v>256</v>
      </c>
      <c r="B265" s="15">
        <f t="shared" si="9"/>
        <v>-1903.8625322954179</v>
      </c>
      <c r="C265" s="15">
        <f t="shared" si="10"/>
        <v>-373.69637526662808</v>
      </c>
      <c r="D265" s="15">
        <f t="shared" si="11"/>
        <v>-1530.1661570287897</v>
      </c>
    </row>
    <row r="266" spans="1:4">
      <c r="A266" s="9">
        <v>257</v>
      </c>
      <c r="B266" s="15">
        <f t="shared" ref="B266:B309" si="12">PMT($B$5,$B$7,$B$3)</f>
        <v>-1903.8625322954179</v>
      </c>
      <c r="C266" s="15">
        <f t="shared" ref="C266:C309" si="13">IPMT($B$5,$A266,$B$7,$B$3)</f>
        <v>-366.24821412391339</v>
      </c>
      <c r="D266" s="15">
        <f t="shared" ref="D266:D309" si="14">PPMT($B$5,$A266,$B$7,$B$3)</f>
        <v>-1537.6143181715045</v>
      </c>
    </row>
    <row r="267" spans="1:4">
      <c r="A267" s="9">
        <v>258</v>
      </c>
      <c r="B267" s="15">
        <f t="shared" si="12"/>
        <v>-1903.8625322954179</v>
      </c>
      <c r="C267" s="15">
        <f t="shared" si="13"/>
        <v>-358.7637986802186</v>
      </c>
      <c r="D267" s="15">
        <f t="shared" si="14"/>
        <v>-1545.0987336151993</v>
      </c>
    </row>
    <row r="268" spans="1:4">
      <c r="A268" s="9">
        <v>259</v>
      </c>
      <c r="B268" s="15">
        <f t="shared" si="12"/>
        <v>-1903.8625322954179</v>
      </c>
      <c r="C268" s="15">
        <f t="shared" si="13"/>
        <v>-351.2429524658989</v>
      </c>
      <c r="D268" s="15">
        <f t="shared" si="14"/>
        <v>-1552.6195798295189</v>
      </c>
    </row>
    <row r="269" spans="1:4">
      <c r="A269" s="9">
        <v>260</v>
      </c>
      <c r="B269" s="15">
        <f t="shared" si="12"/>
        <v>-1903.8625322954179</v>
      </c>
      <c r="C269" s="15">
        <f t="shared" si="13"/>
        <v>-343.68549815233706</v>
      </c>
      <c r="D269" s="15">
        <f t="shared" si="14"/>
        <v>-1560.1770341430808</v>
      </c>
    </row>
    <row r="270" spans="1:4">
      <c r="A270" s="9">
        <v>261</v>
      </c>
      <c r="B270" s="15">
        <f t="shared" si="12"/>
        <v>-1903.8625322954179</v>
      </c>
      <c r="C270" s="15">
        <f t="shared" si="13"/>
        <v>-336.09125754775846</v>
      </c>
      <c r="D270" s="15">
        <f t="shared" si="14"/>
        <v>-1567.7712747476594</v>
      </c>
    </row>
    <row r="271" spans="1:4">
      <c r="A271" s="9">
        <v>262</v>
      </c>
      <c r="B271" s="15">
        <f t="shared" si="12"/>
        <v>-1903.8625322954179</v>
      </c>
      <c r="C271" s="15">
        <f t="shared" si="13"/>
        <v>-328.4600515930324</v>
      </c>
      <c r="D271" s="15">
        <f t="shared" si="14"/>
        <v>-1575.4024807023854</v>
      </c>
    </row>
    <row r="272" spans="1:4">
      <c r="A272" s="9">
        <v>263</v>
      </c>
      <c r="B272" s="15">
        <f t="shared" si="12"/>
        <v>-1903.8625322954179</v>
      </c>
      <c r="C272" s="15">
        <f t="shared" si="13"/>
        <v>-320.79170035744556</v>
      </c>
      <c r="D272" s="15">
        <f t="shared" si="14"/>
        <v>-1583.0708319379723</v>
      </c>
    </row>
    <row r="273" spans="1:4">
      <c r="A273" s="16">
        <v>264</v>
      </c>
      <c r="B273" s="17">
        <f t="shared" si="12"/>
        <v>-1903.8625322954179</v>
      </c>
      <c r="C273" s="17">
        <f t="shared" si="13"/>
        <v>-313.08602303446787</v>
      </c>
      <c r="D273" s="17">
        <f t="shared" si="14"/>
        <v>-1590.77650926095</v>
      </c>
    </row>
    <row r="274" spans="1:4">
      <c r="A274" s="13">
        <v>265</v>
      </c>
      <c r="B274" s="14">
        <f t="shared" si="12"/>
        <v>-1903.8625322954179</v>
      </c>
      <c r="C274" s="14">
        <f t="shared" si="13"/>
        <v>-305.34283793748011</v>
      </c>
      <c r="D274" s="14">
        <f t="shared" si="14"/>
        <v>-1598.5196943579376</v>
      </c>
    </row>
    <row r="275" spans="1:4">
      <c r="A275" s="9">
        <v>266</v>
      </c>
      <c r="B275" s="15">
        <f t="shared" si="12"/>
        <v>-1903.8625322954179</v>
      </c>
      <c r="C275" s="15">
        <f t="shared" si="13"/>
        <v>-297.56196249549583</v>
      </c>
      <c r="D275" s="15">
        <f t="shared" si="14"/>
        <v>-1606.300569799922</v>
      </c>
    </row>
    <row r="276" spans="1:4">
      <c r="A276" s="9">
        <v>267</v>
      </c>
      <c r="B276" s="15">
        <f t="shared" si="12"/>
        <v>-1903.8625322954179</v>
      </c>
      <c r="C276" s="15">
        <f t="shared" si="13"/>
        <v>-289.74321324885574</v>
      </c>
      <c r="D276" s="15">
        <f t="shared" si="14"/>
        <v>-1614.1193190465622</v>
      </c>
    </row>
    <row r="277" spans="1:4">
      <c r="A277" s="9">
        <v>268</v>
      </c>
      <c r="B277" s="15">
        <f t="shared" si="12"/>
        <v>-1903.8625322954179</v>
      </c>
      <c r="C277" s="15">
        <f t="shared" si="13"/>
        <v>-281.88640584489929</v>
      </c>
      <c r="D277" s="15">
        <f t="shared" si="14"/>
        <v>-1621.9761264505187</v>
      </c>
    </row>
    <row r="278" spans="1:4">
      <c r="A278" s="9">
        <v>269</v>
      </c>
      <c r="B278" s="15">
        <f t="shared" si="12"/>
        <v>-1903.8625322954179</v>
      </c>
      <c r="C278" s="15">
        <f t="shared" si="13"/>
        <v>-273.99135503362186</v>
      </c>
      <c r="D278" s="15">
        <f t="shared" si="14"/>
        <v>-1629.871177261796</v>
      </c>
    </row>
    <row r="279" spans="1:4">
      <c r="A279" s="9">
        <v>270</v>
      </c>
      <c r="B279" s="15">
        <f t="shared" si="12"/>
        <v>-1903.8625322954179</v>
      </c>
      <c r="C279" s="15">
        <f t="shared" si="13"/>
        <v>-266.05787466330531</v>
      </c>
      <c r="D279" s="15">
        <f t="shared" si="14"/>
        <v>-1637.8046576321126</v>
      </c>
    </row>
    <row r="280" spans="1:4">
      <c r="A280" s="9">
        <v>271</v>
      </c>
      <c r="B280" s="15">
        <f t="shared" si="12"/>
        <v>-1903.8625322954179</v>
      </c>
      <c r="C280" s="15">
        <f t="shared" si="13"/>
        <v>-258.08577767612599</v>
      </c>
      <c r="D280" s="15">
        <f t="shared" si="14"/>
        <v>-1645.7767546192918</v>
      </c>
    </row>
    <row r="281" spans="1:4">
      <c r="A281" s="9">
        <v>272</v>
      </c>
      <c r="B281" s="15">
        <f t="shared" si="12"/>
        <v>-1903.8625322954179</v>
      </c>
      <c r="C281" s="15">
        <f t="shared" si="13"/>
        <v>-250.07487610375026</v>
      </c>
      <c r="D281" s="15">
        <f t="shared" si="14"/>
        <v>-1653.7876561916676</v>
      </c>
    </row>
    <row r="282" spans="1:4">
      <c r="A282" s="9">
        <v>273</v>
      </c>
      <c r="B282" s="15">
        <f t="shared" si="12"/>
        <v>-1903.8625322954179</v>
      </c>
      <c r="C282" s="15">
        <f t="shared" si="13"/>
        <v>-242.02498106289795</v>
      </c>
      <c r="D282" s="15">
        <f t="shared" si="14"/>
        <v>-1661.8375512325199</v>
      </c>
    </row>
    <row r="283" spans="1:4">
      <c r="A283" s="9">
        <v>274</v>
      </c>
      <c r="B283" s="15">
        <f t="shared" si="12"/>
        <v>-1903.8625322954179</v>
      </c>
      <c r="C283" s="15">
        <f t="shared" si="13"/>
        <v>-233.93590275088823</v>
      </c>
      <c r="D283" s="15">
        <f t="shared" si="14"/>
        <v>-1669.9266295445295</v>
      </c>
    </row>
    <row r="284" spans="1:4">
      <c r="A284" s="9">
        <v>275</v>
      </c>
      <c r="B284" s="15">
        <f t="shared" si="12"/>
        <v>-1903.8625322954179</v>
      </c>
      <c r="C284" s="15">
        <f t="shared" si="13"/>
        <v>-225.80745044116537</v>
      </c>
      <c r="D284" s="15">
        <f t="shared" si="14"/>
        <v>-1678.0550818542524</v>
      </c>
    </row>
    <row r="285" spans="1:4">
      <c r="A285" s="16">
        <v>276</v>
      </c>
      <c r="B285" s="17">
        <f t="shared" si="12"/>
        <v>-1903.8625322954179</v>
      </c>
      <c r="C285" s="17">
        <f t="shared" si="13"/>
        <v>-217.63943247880965</v>
      </c>
      <c r="D285" s="17">
        <f t="shared" si="14"/>
        <v>-1686.2230998166083</v>
      </c>
    </row>
    <row r="286" spans="1:4">
      <c r="A286" s="13">
        <v>277</v>
      </c>
      <c r="B286" s="14">
        <f t="shared" si="12"/>
        <v>-1903.8625322954179</v>
      </c>
      <c r="C286" s="14">
        <f t="shared" si="13"/>
        <v>-209.43165627600175</v>
      </c>
      <c r="D286" s="14">
        <f t="shared" si="14"/>
        <v>-1694.430876019416</v>
      </c>
    </row>
    <row r="287" spans="1:4">
      <c r="A287" s="9">
        <v>278</v>
      </c>
      <c r="B287" s="15">
        <f t="shared" si="12"/>
        <v>-1903.8625322954179</v>
      </c>
      <c r="C287" s="15">
        <f t="shared" si="13"/>
        <v>-201.18392830749988</v>
      </c>
      <c r="D287" s="15">
        <f t="shared" si="14"/>
        <v>-1702.678603987918</v>
      </c>
    </row>
    <row r="288" spans="1:4">
      <c r="A288" s="9">
        <v>279</v>
      </c>
      <c r="B288" s="15">
        <f t="shared" si="12"/>
        <v>-1903.8625322954179</v>
      </c>
      <c r="C288" s="15">
        <f t="shared" si="13"/>
        <v>-192.89605410606103</v>
      </c>
      <c r="D288" s="15">
        <f t="shared" si="14"/>
        <v>-1710.9664781893568</v>
      </c>
    </row>
    <row r="289" spans="1:4">
      <c r="A289" s="9">
        <v>280</v>
      </c>
      <c r="B289" s="15">
        <f t="shared" si="12"/>
        <v>-1903.8625322954179</v>
      </c>
      <c r="C289" s="15">
        <f t="shared" si="13"/>
        <v>-184.56783825786695</v>
      </c>
      <c r="D289" s="15">
        <f t="shared" si="14"/>
        <v>-1719.2946940375509</v>
      </c>
    </row>
    <row r="290" spans="1:4">
      <c r="A290" s="9">
        <v>281</v>
      </c>
      <c r="B290" s="15">
        <f t="shared" si="12"/>
        <v>-1903.8625322954179</v>
      </c>
      <c r="C290" s="15">
        <f t="shared" si="13"/>
        <v>-176.19908439791385</v>
      </c>
      <c r="D290" s="15">
        <f t="shared" si="14"/>
        <v>-1727.6634478975041</v>
      </c>
    </row>
    <row r="291" spans="1:4">
      <c r="A291" s="9">
        <v>282</v>
      </c>
      <c r="B291" s="15">
        <f t="shared" si="12"/>
        <v>-1903.8625322954179</v>
      </c>
      <c r="C291" s="15">
        <f t="shared" si="13"/>
        <v>-167.78959520537714</v>
      </c>
      <c r="D291" s="15">
        <f t="shared" si="14"/>
        <v>-1736.0729370900408</v>
      </c>
    </row>
    <row r="292" spans="1:4">
      <c r="A292" s="9">
        <v>283</v>
      </c>
      <c r="B292" s="15">
        <f t="shared" si="12"/>
        <v>-1903.8625322954179</v>
      </c>
      <c r="C292" s="15">
        <f t="shared" si="13"/>
        <v>-159.3391723989682</v>
      </c>
      <c r="D292" s="15">
        <f t="shared" si="14"/>
        <v>-1744.5233598964496</v>
      </c>
    </row>
    <row r="293" spans="1:4">
      <c r="A293" s="9">
        <v>284</v>
      </c>
      <c r="B293" s="15">
        <f t="shared" si="12"/>
        <v>-1903.8625322954179</v>
      </c>
      <c r="C293" s="15">
        <f t="shared" si="13"/>
        <v>-150.8476167322504</v>
      </c>
      <c r="D293" s="15">
        <f t="shared" si="14"/>
        <v>-1753.0149155631675</v>
      </c>
    </row>
    <row r="294" spans="1:4">
      <c r="A294" s="9">
        <v>285</v>
      </c>
      <c r="B294" s="15">
        <f t="shared" si="12"/>
        <v>-1903.8625322954179</v>
      </c>
      <c r="C294" s="15">
        <f t="shared" si="13"/>
        <v>-142.31472798894498</v>
      </c>
      <c r="D294" s="15">
        <f t="shared" si="14"/>
        <v>-1761.5478043064729</v>
      </c>
    </row>
    <row r="295" spans="1:4">
      <c r="A295" s="9">
        <v>286</v>
      </c>
      <c r="B295" s="15">
        <f t="shared" si="12"/>
        <v>-1903.8625322954179</v>
      </c>
      <c r="C295" s="15">
        <f t="shared" si="13"/>
        <v>-133.74030497821411</v>
      </c>
      <c r="D295" s="15">
        <f t="shared" si="14"/>
        <v>-1770.1222273172039</v>
      </c>
    </row>
    <row r="296" spans="1:4">
      <c r="A296" s="9">
        <v>287</v>
      </c>
      <c r="B296" s="15">
        <f t="shared" si="12"/>
        <v>-1903.8625322954179</v>
      </c>
      <c r="C296" s="15">
        <f t="shared" si="13"/>
        <v>-125.12414552991002</v>
      </c>
      <c r="D296" s="15">
        <f t="shared" si="14"/>
        <v>-1778.7383867655078</v>
      </c>
    </row>
    <row r="297" spans="1:4">
      <c r="A297" s="16">
        <v>288</v>
      </c>
      <c r="B297" s="17">
        <f t="shared" si="12"/>
        <v>-1903.8625322954179</v>
      </c>
      <c r="C297" s="17">
        <f t="shared" si="13"/>
        <v>-116.4660464898118</v>
      </c>
      <c r="D297" s="17">
        <f t="shared" si="14"/>
        <v>-1787.3964858056061</v>
      </c>
    </row>
    <row r="298" spans="1:4">
      <c r="A298" s="9">
        <v>289</v>
      </c>
      <c r="B298" s="15">
        <f t="shared" si="12"/>
        <v>-1903.8625322954179</v>
      </c>
      <c r="C298" s="15">
        <f t="shared" si="13"/>
        <v>-107.76580371483588</v>
      </c>
      <c r="D298" s="15">
        <f t="shared" si="14"/>
        <v>-1796.0967285805821</v>
      </c>
    </row>
    <row r="299" spans="1:4">
      <c r="A299" s="9">
        <v>290</v>
      </c>
      <c r="B299" s="15">
        <f t="shared" si="12"/>
        <v>-1903.8625322954179</v>
      </c>
      <c r="C299" s="15">
        <f t="shared" si="13"/>
        <v>-99.023212068222875</v>
      </c>
      <c r="D299" s="15">
        <f t="shared" si="14"/>
        <v>-1804.839320227195</v>
      </c>
    </row>
    <row r="300" spans="1:4">
      <c r="A300" s="9">
        <v>291</v>
      </c>
      <c r="B300" s="15">
        <f t="shared" si="12"/>
        <v>-1903.8625322954179</v>
      </c>
      <c r="C300" s="15">
        <f t="shared" si="13"/>
        <v>-90.238065414698397</v>
      </c>
      <c r="D300" s="15">
        <f t="shared" si="14"/>
        <v>-1813.6244668807194</v>
      </c>
    </row>
    <row r="301" spans="1:4">
      <c r="A301" s="9">
        <v>292</v>
      </c>
      <c r="B301" s="15">
        <f t="shared" si="12"/>
        <v>-1903.8625322954179</v>
      </c>
      <c r="C301" s="15">
        <f t="shared" si="13"/>
        <v>-81.410156615613303</v>
      </c>
      <c r="D301" s="15">
        <f t="shared" si="14"/>
        <v>-1822.4523756798046</v>
      </c>
    </row>
    <row r="302" spans="1:4">
      <c r="A302" s="9">
        <v>293</v>
      </c>
      <c r="B302" s="15">
        <f t="shared" si="12"/>
        <v>-1903.8625322954179</v>
      </c>
      <c r="C302" s="15">
        <f t="shared" si="13"/>
        <v>-72.539277524061461</v>
      </c>
      <c r="D302" s="15">
        <f t="shared" si="14"/>
        <v>-1831.3232547713565</v>
      </c>
    </row>
    <row r="303" spans="1:4">
      <c r="A303" s="9">
        <v>294</v>
      </c>
      <c r="B303" s="15">
        <f t="shared" si="12"/>
        <v>-1903.8625322954179</v>
      </c>
      <c r="C303" s="15">
        <f t="shared" si="13"/>
        <v>-63.62521897997356</v>
      </c>
      <c r="D303" s="15">
        <f t="shared" si="14"/>
        <v>-1840.2373133154442</v>
      </c>
    </row>
    <row r="304" spans="1:4">
      <c r="A304" s="9">
        <v>295</v>
      </c>
      <c r="B304" s="15">
        <f t="shared" si="12"/>
        <v>-1903.8625322954179</v>
      </c>
      <c r="C304" s="15">
        <f t="shared" si="13"/>
        <v>-54.667770805179302</v>
      </c>
      <c r="D304" s="15">
        <f t="shared" si="14"/>
        <v>-1849.1947614902385</v>
      </c>
    </row>
    <row r="305" spans="1:4">
      <c r="A305" s="9">
        <v>296</v>
      </c>
      <c r="B305" s="15">
        <f t="shared" si="12"/>
        <v>-1903.8625322954179</v>
      </c>
      <c r="C305" s="15">
        <f t="shared" si="13"/>
        <v>-45.666721798458191</v>
      </c>
      <c r="D305" s="15">
        <f t="shared" si="14"/>
        <v>-1858.1958104969597</v>
      </c>
    </row>
    <row r="306" spans="1:4">
      <c r="A306" s="9">
        <v>297</v>
      </c>
      <c r="B306" s="15">
        <f t="shared" si="12"/>
        <v>-1903.8625322954179</v>
      </c>
      <c r="C306" s="15">
        <f t="shared" si="13"/>
        <v>-36.621859730555244</v>
      </c>
      <c r="D306" s="15">
        <f t="shared" si="14"/>
        <v>-1867.2406725648625</v>
      </c>
    </row>
    <row r="307" spans="1:4">
      <c r="A307" s="9">
        <v>298</v>
      </c>
      <c r="B307" s="15">
        <f t="shared" si="12"/>
        <v>-1903.8625322954179</v>
      </c>
      <c r="C307" s="15">
        <f t="shared" si="13"/>
        <v>-27.532971339180758</v>
      </c>
      <c r="D307" s="15">
        <f t="shared" si="14"/>
        <v>-1876.3295609562372</v>
      </c>
    </row>
    <row r="308" spans="1:4">
      <c r="A308" s="9">
        <v>299</v>
      </c>
      <c r="B308" s="15">
        <f t="shared" si="12"/>
        <v>-1903.8625322954179</v>
      </c>
      <c r="C308" s="15">
        <f t="shared" si="13"/>
        <v>-18.39984232397844</v>
      </c>
      <c r="D308" s="15">
        <f t="shared" si="14"/>
        <v>-1885.4626899714394</v>
      </c>
    </row>
    <row r="309" spans="1:4">
      <c r="A309" s="16">
        <v>300</v>
      </c>
      <c r="B309" s="17">
        <f t="shared" si="12"/>
        <v>-1903.8625322954179</v>
      </c>
      <c r="C309" s="17">
        <f t="shared" si="13"/>
        <v>-9.2222573414741902</v>
      </c>
      <c r="D309" s="17">
        <f t="shared" si="14"/>
        <v>-1894.6402749539436</v>
      </c>
    </row>
    <row r="311" spans="1:4" ht="17.25" customHeight="1">
      <c r="A311" s="18" t="s">
        <v>10</v>
      </c>
      <c r="B311" s="19">
        <f>SUM(B10:B309)</f>
        <v>-571158.75968862395</v>
      </c>
      <c r="C311" s="19">
        <f>SUM(C10:C309)</f>
        <v>-271158.7596886286</v>
      </c>
      <c r="D311" s="19">
        <f>SUM(D10:D309)</f>
        <v>-299999.99999999709</v>
      </c>
    </row>
  </sheetData>
  <pageMargins left="0.75" right="0.75" top="1" bottom="1" header="0.5" footer="0.5"/>
  <pageSetup paperSize="9" orientation="portrait" horizontalDpi="100" verticalDpi="1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tabSelected="1" workbookViewId="0"/>
  </sheetViews>
  <sheetFormatPr baseColWidth="10" defaultRowHeight="15"/>
  <sheetData>
    <row r="1" spans="1:14" ht="36">
      <c r="A1" s="20" t="s">
        <v>12</v>
      </c>
    </row>
    <row r="2" spans="1:14">
      <c r="A2" t="s">
        <v>11</v>
      </c>
    </row>
    <row r="3" spans="1:14" ht="15.75" thickBot="1">
      <c r="A3" t="s">
        <v>13</v>
      </c>
    </row>
    <row r="4" spans="1:14">
      <c r="A4" s="37"/>
      <c r="B4" s="37"/>
      <c r="C4" s="38"/>
      <c r="D4" s="58" t="s">
        <v>1</v>
      </c>
      <c r="E4" s="59"/>
      <c r="F4" s="60"/>
      <c r="G4" s="61">
        <v>300000</v>
      </c>
      <c r="H4" s="62"/>
      <c r="I4" s="63"/>
      <c r="J4" s="45"/>
      <c r="K4" s="46"/>
      <c r="L4" s="46"/>
      <c r="M4" s="46"/>
      <c r="N4" s="46"/>
    </row>
    <row r="5" spans="1:14">
      <c r="A5" s="37"/>
      <c r="B5" s="37"/>
      <c r="C5" s="38"/>
      <c r="D5" s="49" t="s">
        <v>2</v>
      </c>
      <c r="E5" s="50"/>
      <c r="F5" s="51"/>
      <c r="G5" s="52">
        <v>0.06</v>
      </c>
      <c r="H5" s="53"/>
      <c r="I5" s="54"/>
      <c r="J5" s="45"/>
      <c r="K5" s="46"/>
      <c r="L5" s="46"/>
      <c r="M5" s="46"/>
      <c r="N5" s="46"/>
    </row>
    <row r="6" spans="1:14">
      <c r="A6" s="37"/>
      <c r="B6" s="37"/>
      <c r="C6" s="38"/>
      <c r="D6" s="49" t="s">
        <v>3</v>
      </c>
      <c r="E6" s="50"/>
      <c r="F6" s="51"/>
      <c r="G6" s="52">
        <v>4.8999999999999998E-3</v>
      </c>
      <c r="H6" s="53"/>
      <c r="I6" s="54"/>
      <c r="J6" s="45"/>
      <c r="K6" s="46"/>
      <c r="L6" s="46"/>
      <c r="M6" s="46"/>
      <c r="N6" s="46"/>
    </row>
    <row r="7" spans="1:14">
      <c r="A7" s="37"/>
      <c r="B7" s="37"/>
      <c r="C7" s="38"/>
      <c r="D7" s="49" t="s">
        <v>4</v>
      </c>
      <c r="E7" s="50"/>
      <c r="F7" s="51"/>
      <c r="G7" s="55">
        <v>25</v>
      </c>
      <c r="H7" s="56"/>
      <c r="I7" s="57"/>
      <c r="J7" s="45"/>
      <c r="K7" s="46"/>
      <c r="L7" s="46"/>
      <c r="M7" s="46"/>
      <c r="N7" s="46"/>
    </row>
    <row r="8" spans="1:14" ht="15.75" thickBot="1">
      <c r="A8" s="37"/>
      <c r="B8" s="37"/>
      <c r="C8" s="38"/>
      <c r="D8" s="39" t="s">
        <v>5</v>
      </c>
      <c r="E8" s="40"/>
      <c r="F8" s="41"/>
      <c r="G8" s="42">
        <v>300</v>
      </c>
      <c r="H8" s="43"/>
      <c r="I8" s="44"/>
      <c r="J8" s="45"/>
      <c r="K8" s="46"/>
      <c r="L8" s="46"/>
      <c r="M8" s="46"/>
      <c r="N8" s="46"/>
    </row>
    <row r="9" spans="1:14" ht="15.75" thickBot="1">
      <c r="A9" s="46"/>
      <c r="B9" s="46"/>
      <c r="C9" s="47"/>
      <c r="D9" s="47"/>
      <c r="E9" s="47"/>
      <c r="F9" s="48"/>
      <c r="G9" s="48"/>
      <c r="H9" s="48"/>
      <c r="I9" s="47"/>
      <c r="J9" s="47"/>
      <c r="K9" s="37"/>
      <c r="L9" s="37"/>
      <c r="M9" s="37"/>
      <c r="N9" s="37"/>
    </row>
    <row r="10" spans="1:14" ht="21" customHeight="1" thickBot="1">
      <c r="A10" s="21"/>
      <c r="B10" s="28" t="s">
        <v>6</v>
      </c>
      <c r="C10" s="29"/>
      <c r="D10" s="30"/>
      <c r="E10" s="28" t="s">
        <v>7</v>
      </c>
      <c r="F10" s="29"/>
      <c r="G10" s="30"/>
      <c r="H10" s="28" t="s">
        <v>8</v>
      </c>
      <c r="I10" s="29"/>
      <c r="J10" s="29"/>
      <c r="K10" s="30"/>
      <c r="L10" s="28" t="s">
        <v>9</v>
      </c>
      <c r="M10" s="30"/>
      <c r="N10" s="21"/>
    </row>
    <row r="11" spans="1:14">
      <c r="A11" s="21"/>
      <c r="B11" s="31">
        <v>1</v>
      </c>
      <c r="C11" s="32"/>
      <c r="D11" s="33"/>
      <c r="E11" s="34">
        <v>-1903.86</v>
      </c>
      <c r="F11" s="35"/>
      <c r="G11" s="36"/>
      <c r="H11" s="34">
        <v>-1460.27</v>
      </c>
      <c r="I11" s="35"/>
      <c r="J11" s="35"/>
      <c r="K11" s="36"/>
      <c r="L11" s="34">
        <v>-443.6</v>
      </c>
      <c r="M11" s="36"/>
      <c r="N11" s="21"/>
    </row>
    <row r="12" spans="1:14">
      <c r="A12" s="21"/>
      <c r="B12" s="22">
        <v>2</v>
      </c>
      <c r="C12" s="23"/>
      <c r="D12" s="24"/>
      <c r="E12" s="25">
        <v>-1903.86</v>
      </c>
      <c r="F12" s="26"/>
      <c r="G12" s="27"/>
      <c r="H12" s="25">
        <v>-1458.11</v>
      </c>
      <c r="I12" s="26"/>
      <c r="J12" s="26"/>
      <c r="K12" s="27"/>
      <c r="L12" s="25">
        <v>-445.76</v>
      </c>
      <c r="M12" s="27"/>
      <c r="N12" s="21"/>
    </row>
    <row r="13" spans="1:14">
      <c r="A13" s="21"/>
      <c r="B13" s="22">
        <v>3</v>
      </c>
      <c r="C13" s="23"/>
      <c r="D13" s="24"/>
      <c r="E13" s="25">
        <v>-1903.86</v>
      </c>
      <c r="F13" s="26"/>
      <c r="G13" s="27"/>
      <c r="H13" s="25">
        <v>-1455.94</v>
      </c>
      <c r="I13" s="26"/>
      <c r="J13" s="26"/>
      <c r="K13" s="27"/>
      <c r="L13" s="25">
        <v>-447.93</v>
      </c>
      <c r="M13" s="27"/>
      <c r="N13" s="21"/>
    </row>
    <row r="14" spans="1:14">
      <c r="A14" s="21"/>
      <c r="B14" s="22">
        <v>4</v>
      </c>
      <c r="C14" s="23"/>
      <c r="D14" s="24"/>
      <c r="E14" s="25">
        <v>-1903.86</v>
      </c>
      <c r="F14" s="26"/>
      <c r="G14" s="27"/>
      <c r="H14" s="25">
        <v>-1453.76</v>
      </c>
      <c r="I14" s="26"/>
      <c r="J14" s="26"/>
      <c r="K14" s="27"/>
      <c r="L14" s="25">
        <v>-450.11</v>
      </c>
      <c r="M14" s="27"/>
      <c r="N14" s="21"/>
    </row>
    <row r="15" spans="1:14">
      <c r="A15" s="21"/>
      <c r="B15" s="22">
        <v>5</v>
      </c>
      <c r="C15" s="23"/>
      <c r="D15" s="24"/>
      <c r="E15" s="25">
        <v>-1903.86</v>
      </c>
      <c r="F15" s="26"/>
      <c r="G15" s="27"/>
      <c r="H15" s="25">
        <v>-1451.56</v>
      </c>
      <c r="I15" s="26"/>
      <c r="J15" s="26"/>
      <c r="K15" s="27"/>
      <c r="L15" s="25">
        <v>-452.3</v>
      </c>
      <c r="M15" s="27"/>
      <c r="N15" s="21"/>
    </row>
    <row r="16" spans="1:14">
      <c r="A16" s="21"/>
      <c r="B16" s="22">
        <v>6</v>
      </c>
      <c r="C16" s="23"/>
      <c r="D16" s="24"/>
      <c r="E16" s="25">
        <v>-1903.86</v>
      </c>
      <c r="F16" s="26"/>
      <c r="G16" s="27"/>
      <c r="H16" s="25">
        <v>-1449.36</v>
      </c>
      <c r="I16" s="26"/>
      <c r="J16" s="26"/>
      <c r="K16" s="27"/>
      <c r="L16" s="25">
        <v>-454.5</v>
      </c>
      <c r="M16" s="27"/>
      <c r="N16" s="21"/>
    </row>
    <row r="17" spans="1:14">
      <c r="A17" s="21"/>
      <c r="B17" s="22">
        <v>7</v>
      </c>
      <c r="C17" s="23"/>
      <c r="D17" s="24"/>
      <c r="E17" s="25">
        <v>-1903.86</v>
      </c>
      <c r="F17" s="26"/>
      <c r="G17" s="27"/>
      <c r="H17" s="25">
        <v>-1447.15</v>
      </c>
      <c r="I17" s="26"/>
      <c r="J17" s="26"/>
      <c r="K17" s="27"/>
      <c r="L17" s="25">
        <v>-456.71</v>
      </c>
      <c r="M17" s="27"/>
      <c r="N17" s="21"/>
    </row>
  </sheetData>
  <mergeCells count="62">
    <mergeCell ref="A5:C5"/>
    <mergeCell ref="D5:F5"/>
    <mergeCell ref="G5:I5"/>
    <mergeCell ref="J5:L5"/>
    <mergeCell ref="M5:N5"/>
    <mergeCell ref="A4:C4"/>
    <mergeCell ref="D4:F4"/>
    <mergeCell ref="G4:I4"/>
    <mergeCell ref="J4:L4"/>
    <mergeCell ref="M4:N4"/>
    <mergeCell ref="A7:C7"/>
    <mergeCell ref="D7:F7"/>
    <mergeCell ref="G7:I7"/>
    <mergeCell ref="J7:L7"/>
    <mergeCell ref="M7:N7"/>
    <mergeCell ref="A6:C6"/>
    <mergeCell ref="D6:F6"/>
    <mergeCell ref="G6:I6"/>
    <mergeCell ref="J6:L6"/>
    <mergeCell ref="M6:N6"/>
    <mergeCell ref="A9:B9"/>
    <mergeCell ref="C9:E9"/>
    <mergeCell ref="F9:H9"/>
    <mergeCell ref="I9:J9"/>
    <mergeCell ref="K9:N9"/>
    <mergeCell ref="A8:C8"/>
    <mergeCell ref="D8:F8"/>
    <mergeCell ref="G8:I8"/>
    <mergeCell ref="J8:L8"/>
    <mergeCell ref="M8:N8"/>
    <mergeCell ref="B10:D10"/>
    <mergeCell ref="E10:G10"/>
    <mergeCell ref="H10:K10"/>
    <mergeCell ref="L10:M10"/>
    <mergeCell ref="B11:D11"/>
    <mergeCell ref="E11:G11"/>
    <mergeCell ref="H11:K11"/>
    <mergeCell ref="L11:M11"/>
    <mergeCell ref="B12:D12"/>
    <mergeCell ref="E12:G12"/>
    <mergeCell ref="H12:K12"/>
    <mergeCell ref="L12:M12"/>
    <mergeCell ref="B13:D13"/>
    <mergeCell ref="E13:G13"/>
    <mergeCell ref="H13:K13"/>
    <mergeCell ref="L13:M13"/>
    <mergeCell ref="B14:D14"/>
    <mergeCell ref="E14:G14"/>
    <mergeCell ref="H14:K14"/>
    <mergeCell ref="L14:M14"/>
    <mergeCell ref="B15:D15"/>
    <mergeCell ref="E15:G15"/>
    <mergeCell ref="H15:K15"/>
    <mergeCell ref="L15:M15"/>
    <mergeCell ref="B16:D16"/>
    <mergeCell ref="E16:G16"/>
    <mergeCell ref="H16:K16"/>
    <mergeCell ref="L16:M16"/>
    <mergeCell ref="B17:D17"/>
    <mergeCell ref="E17:G17"/>
    <mergeCell ref="H17:K17"/>
    <mergeCell ref="L17:M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Emprunt</vt:lpstr>
      <vt:lpstr>Feuil5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2007-04-13T23:05:30Z</dcterms:created>
  <dcterms:modified xsi:type="dcterms:W3CDTF">2007-04-14T08:46:35Z</dcterms:modified>
</cp:coreProperties>
</file>