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3675" windowHeight="3600"/>
  </bookViews>
  <sheets>
    <sheet name="Feuil1" sheetId="1" r:id="rId1"/>
    <sheet name="Feuil2" sheetId="5" r:id="rId2"/>
    <sheet name="Feuil3" sheetId="4" r:id="rId3"/>
    <sheet name="Feuil5" sheetId="6" r:id="rId4"/>
  </sheets>
  <calcPr calcId="124519"/>
</workbook>
</file>

<file path=xl/calcChain.xml><?xml version="1.0" encoding="utf-8"?>
<calcChain xmlns="http://schemas.openxmlformats.org/spreadsheetml/2006/main">
  <c r="C56" i="6"/>
  <c r="C55"/>
  <c r="C51"/>
  <c r="C45"/>
  <c r="C41"/>
  <c r="C37"/>
  <c r="C33"/>
  <c r="C29"/>
  <c r="C26"/>
  <c r="C22"/>
  <c r="C17"/>
  <c r="C14"/>
  <c r="C7"/>
  <c r="C3"/>
  <c r="D31" i="5"/>
  <c r="C31"/>
  <c r="B31"/>
  <c r="E31" s="1"/>
  <c r="E30"/>
  <c r="E29"/>
  <c r="E28"/>
  <c r="E27"/>
  <c r="D23"/>
  <c r="C23"/>
  <c r="B23"/>
  <c r="E23" s="1"/>
  <c r="E22"/>
  <c r="E21"/>
  <c r="E20"/>
  <c r="E19"/>
  <c r="D15"/>
  <c r="D38" s="1"/>
  <c r="C15"/>
  <c r="C38" s="1"/>
  <c r="B15"/>
  <c r="B38" s="1"/>
  <c r="E38" s="1"/>
  <c r="E14"/>
  <c r="E13"/>
  <c r="E12"/>
  <c r="E11"/>
  <c r="D7"/>
  <c r="D37" s="1"/>
  <c r="C7"/>
  <c r="C37" s="1"/>
  <c r="B7"/>
  <c r="B37" s="1"/>
  <c r="E37" s="1"/>
  <c r="E6"/>
  <c r="E5"/>
  <c r="E4"/>
  <c r="E3"/>
  <c r="D15" i="1"/>
  <c r="C15"/>
  <c r="B15"/>
  <c r="E15" s="1"/>
  <c r="E14"/>
  <c r="E13"/>
  <c r="E12"/>
  <c r="E11"/>
  <c r="D7" i="4"/>
  <c r="C7"/>
  <c r="B7"/>
  <c r="E7" s="1"/>
  <c r="E6"/>
  <c r="E5"/>
  <c r="E4"/>
  <c r="E3"/>
  <c r="E6" i="1"/>
  <c r="E5"/>
  <c r="E4"/>
  <c r="E3"/>
  <c r="D7"/>
  <c r="C7"/>
  <c r="B7"/>
  <c r="E7" s="1"/>
  <c r="E7" i="5" l="1"/>
  <c r="E15"/>
</calcChain>
</file>

<file path=xl/sharedStrings.xml><?xml version="1.0" encoding="utf-8"?>
<sst xmlns="http://schemas.openxmlformats.org/spreadsheetml/2006/main" count="186" uniqueCount="85">
  <si>
    <t>Total</t>
  </si>
  <si>
    <t>Ventes</t>
  </si>
  <si>
    <t>1er trimestre</t>
  </si>
  <si>
    <t>2ème trimestre</t>
  </si>
  <si>
    <t>4ème trimestre</t>
  </si>
  <si>
    <t>3ème trimestre</t>
  </si>
  <si>
    <t>Taxes</t>
  </si>
  <si>
    <t>Marge</t>
  </si>
  <si>
    <t>Prix de revient</t>
  </si>
  <si>
    <t>Ventes Ouest</t>
  </si>
  <si>
    <t>Ventes Est</t>
  </si>
  <si>
    <t>Ventes Nord</t>
  </si>
  <si>
    <t>Ventes Sud</t>
  </si>
  <si>
    <t>Synthèse</t>
  </si>
  <si>
    <t>Total visible</t>
  </si>
  <si>
    <t>Référence produit</t>
  </si>
  <si>
    <t>Modèle du produit</t>
  </si>
  <si>
    <t>Prix</t>
  </si>
  <si>
    <t>Famille du produit</t>
  </si>
  <si>
    <t>Microfusées</t>
  </si>
  <si>
    <t>Espace</t>
  </si>
  <si>
    <t>Art de la calligraphie</t>
  </si>
  <si>
    <t>Ecritures</t>
  </si>
  <si>
    <t>construit une cabane</t>
  </si>
  <si>
    <t>Survie</t>
  </si>
  <si>
    <t>La relativité</t>
  </si>
  <si>
    <t>Mécanique quantique</t>
  </si>
  <si>
    <t>Rotation et révolution de la terre</t>
  </si>
  <si>
    <t>Ateliers de recherche</t>
  </si>
  <si>
    <t>Mathématiques</t>
  </si>
  <si>
    <t>Fabrique ton pain</t>
  </si>
  <si>
    <t>Ecriture mystérieuses</t>
  </si>
  <si>
    <t>Un concert live</t>
  </si>
  <si>
    <t>Musique</t>
  </si>
  <si>
    <t>Pars en opération survie</t>
  </si>
  <si>
    <t>Du big bang aux étoiles</t>
  </si>
  <si>
    <t>CERN</t>
  </si>
  <si>
    <t>Initiation aux hiéroglyphes</t>
  </si>
  <si>
    <t>Un peu de mythologie grecque</t>
  </si>
  <si>
    <t>Icare</t>
  </si>
  <si>
    <t>Vésuve</t>
  </si>
  <si>
    <t>Volcans</t>
  </si>
  <si>
    <t>Initie-toi aux premiers secours</t>
  </si>
  <si>
    <t>Salle de la muraille</t>
  </si>
  <si>
    <t>Etna</t>
  </si>
  <si>
    <t>Ecris à la manière des Assyriens</t>
  </si>
  <si>
    <t>Théorie de l'unification</t>
  </si>
  <si>
    <t>Dans la peau d'un dauphin</t>
  </si>
  <si>
    <t>Océan</t>
  </si>
  <si>
    <t>Apprends à reconnaître les plantes</t>
  </si>
  <si>
    <t>Utilise toutes les ressources du numérique</t>
  </si>
  <si>
    <t>Photo</t>
  </si>
  <si>
    <t>Océanopolis</t>
  </si>
  <si>
    <t>Vulcano</t>
  </si>
  <si>
    <t>Plats innovants</t>
  </si>
  <si>
    <t>Cuisine</t>
  </si>
  <si>
    <t>Musée de l'Ecriture de Figeac</t>
  </si>
  <si>
    <t>Construit ton planeur radiocommandé</t>
  </si>
  <si>
    <t>Premier jeu sous Flash</t>
  </si>
  <si>
    <t>Jeux</t>
  </si>
  <si>
    <t>A la recherche des phoques</t>
  </si>
  <si>
    <t>Monte ton propre groupe</t>
  </si>
  <si>
    <t>Simulateur de vol</t>
  </si>
  <si>
    <t>Invente ton écriture</t>
  </si>
  <si>
    <t>Jeux de rôles</t>
  </si>
  <si>
    <t>Brevet d'initiation aéronautique</t>
  </si>
  <si>
    <t>Prises de vue</t>
  </si>
  <si>
    <t>Les mots pour le dire</t>
  </si>
  <si>
    <t>Un CD avec toutes tes chansons</t>
  </si>
  <si>
    <t>Compétition de robots virtuels</t>
  </si>
  <si>
    <t>La chimie de la cuisine</t>
  </si>
  <si>
    <t>Développe toi-même tes pellicules</t>
  </si>
  <si>
    <t>Moyenne Espace</t>
  </si>
  <si>
    <t>Moyenne Cuisine</t>
  </si>
  <si>
    <t>Moyenne Ecritures</t>
  </si>
  <si>
    <t>Moyenne Icare</t>
  </si>
  <si>
    <t>Moyenne Jeux</t>
  </si>
  <si>
    <t>Moyenne Mathématiques</t>
  </si>
  <si>
    <t>Moyenne Mécanique quantique</t>
  </si>
  <si>
    <t>Moyenne Musique</t>
  </si>
  <si>
    <t>Moyenne Océan</t>
  </si>
  <si>
    <t>Moyenne Photo</t>
  </si>
  <si>
    <t>Moyenne Survie</t>
  </si>
  <si>
    <t>Moyenne Volcans</t>
  </si>
  <si>
    <t>Moyenne</t>
  </si>
</sst>
</file>

<file path=xl/styles.xml><?xml version="1.0" encoding="utf-8"?>
<styleSheet xmlns="http://schemas.openxmlformats.org/spreadsheetml/2006/main">
  <numFmts count="2">
    <numFmt numFmtId="164" formatCode="#,##0&quot; €&quot;"/>
    <numFmt numFmtId="165" formatCode="#,##0.00&quot; €&quot;"/>
  </numFmts>
  <fonts count="9">
    <font>
      <sz val="10"/>
      <name val="Arial"/>
    </font>
    <font>
      <sz val="8"/>
      <name val="Arial"/>
      <family val="2"/>
    </font>
    <font>
      <i/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FFD9D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4" fillId="0" borderId="3" xfId="0" applyFont="1" applyBorder="1"/>
    <xf numFmtId="0" fontId="5" fillId="0" borderId="1" xfId="0" applyFont="1" applyBorder="1"/>
    <xf numFmtId="0" fontId="6" fillId="0" borderId="10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4" fontId="4" fillId="0" borderId="0" xfId="0" applyNumberFormat="1" applyFont="1" applyBorder="1"/>
    <xf numFmtId="164" fontId="4" fillId="0" borderId="2" xfId="0" applyNumberFormat="1" applyFont="1" applyBorder="1"/>
    <xf numFmtId="164" fontId="4" fillId="2" borderId="6" xfId="0" applyNumberFormat="1" applyFont="1" applyFill="1" applyBorder="1"/>
    <xf numFmtId="164" fontId="4" fillId="2" borderId="4" xfId="0" applyNumberFormat="1" applyFont="1" applyFill="1" applyBorder="1"/>
    <xf numFmtId="164" fontId="7" fillId="2" borderId="9" xfId="0" applyNumberFormat="1" applyFont="1" applyFill="1" applyBorder="1"/>
    <xf numFmtId="0" fontId="2" fillId="0" borderId="7" xfId="0" applyFont="1" applyBorder="1" applyAlignment="1"/>
    <xf numFmtId="0" fontId="3" fillId="0" borderId="7" xfId="0" applyFont="1" applyBorder="1" applyAlignment="1"/>
    <xf numFmtId="0" fontId="0" fillId="0" borderId="7" xfId="0" applyBorder="1" applyAlignment="1"/>
    <xf numFmtId="0" fontId="5" fillId="0" borderId="10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11" xfId="0" applyNumberFormat="1" applyFont="1" applyBorder="1"/>
    <xf numFmtId="164" fontId="4" fillId="0" borderId="7" xfId="0" applyNumberFormat="1" applyFont="1" applyBorder="1"/>
    <xf numFmtId="164" fontId="4" fillId="2" borderId="12" xfId="0" applyNumberFormat="1" applyFont="1" applyFill="1" applyBorder="1"/>
    <xf numFmtId="0" fontId="4" fillId="0" borderId="13" xfId="0" applyFont="1" applyBorder="1"/>
    <xf numFmtId="0" fontId="5" fillId="0" borderId="6" xfId="0" applyFont="1" applyBorder="1"/>
    <xf numFmtId="0" fontId="5" fillId="0" borderId="12" xfId="0" applyFont="1" applyBorder="1"/>
    <xf numFmtId="164" fontId="3" fillId="0" borderId="0" xfId="0" applyNumberFormat="1" applyFont="1"/>
    <xf numFmtId="165" fontId="0" fillId="0" borderId="0" xfId="0" applyNumberFormat="1"/>
    <xf numFmtId="0" fontId="0" fillId="0" borderId="0" xfId="0" applyBorder="1"/>
    <xf numFmtId="165" fontId="0" fillId="0" borderId="0" xfId="0" applyNumberFormat="1" applyBorder="1"/>
    <xf numFmtId="0" fontId="8" fillId="0" borderId="0" xfId="0" applyNumberFormat="1" applyFont="1"/>
    <xf numFmtId="0" fontId="8" fillId="0" borderId="0" xfId="0" applyFont="1"/>
    <xf numFmtId="0" fontId="8" fillId="0" borderId="0" xfId="0" applyFont="1" applyBorder="1"/>
  </cellXfs>
  <cellStyles count="1">
    <cellStyle name="Normal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FFD9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Right="0"/>
  </sheetPr>
  <dimension ref="A1:E22"/>
  <sheetViews>
    <sheetView tabSelected="1" workbookViewId="0">
      <selection activeCell="A17" sqref="A17:E22"/>
    </sheetView>
  </sheetViews>
  <sheetFormatPr baseColWidth="10" defaultColWidth="9.140625" defaultRowHeight="12.75"/>
  <cols>
    <col min="1" max="1" width="17.85546875" style="1" customWidth="1"/>
    <col min="2" max="4" width="14.85546875" style="1" customWidth="1"/>
    <col min="5" max="5" width="13.7109375" style="1" customWidth="1"/>
    <col min="6" max="16384" width="9.140625" style="1"/>
  </cols>
  <sheetData>
    <row r="1" spans="1:5" ht="18.75">
      <c r="A1" s="13" t="s">
        <v>9</v>
      </c>
      <c r="B1" s="14"/>
      <c r="C1" s="14"/>
      <c r="D1" s="14"/>
      <c r="E1" s="15"/>
    </row>
    <row r="2" spans="1:5" ht="15">
      <c r="A2" s="2"/>
      <c r="B2" s="5" t="s">
        <v>8</v>
      </c>
      <c r="C2" s="5" t="s">
        <v>7</v>
      </c>
      <c r="D2" s="6" t="s">
        <v>6</v>
      </c>
      <c r="E2" s="7" t="s">
        <v>0</v>
      </c>
    </row>
    <row r="3" spans="1:5" ht="15">
      <c r="A3" s="3" t="s">
        <v>2</v>
      </c>
      <c r="B3" s="8">
        <v>34000</v>
      </c>
      <c r="C3" s="8">
        <v>62000</v>
      </c>
      <c r="D3" s="9">
        <v>4000</v>
      </c>
      <c r="E3" s="10">
        <f>SUM(B3:D3)</f>
        <v>100000</v>
      </c>
    </row>
    <row r="4" spans="1:5" ht="15">
      <c r="A4" s="3" t="s">
        <v>3</v>
      </c>
      <c r="B4" s="8">
        <v>24000</v>
      </c>
      <c r="C4" s="8">
        <v>61500</v>
      </c>
      <c r="D4" s="9">
        <v>3000</v>
      </c>
      <c r="E4" s="10">
        <f>SUM(B4:D4)</f>
        <v>88500</v>
      </c>
    </row>
    <row r="5" spans="1:5" ht="15">
      <c r="A5" s="3" t="s">
        <v>5</v>
      </c>
      <c r="B5" s="8">
        <v>31500</v>
      </c>
      <c r="C5" s="8">
        <v>58000</v>
      </c>
      <c r="D5" s="9">
        <v>4500</v>
      </c>
      <c r="E5" s="10">
        <f>SUM(B5:D5)</f>
        <v>94000</v>
      </c>
    </row>
    <row r="6" spans="1:5" ht="15">
      <c r="A6" s="3" t="s">
        <v>4</v>
      </c>
      <c r="B6" s="8">
        <v>36500</v>
      </c>
      <c r="C6" s="8">
        <v>71500</v>
      </c>
      <c r="D6" s="9">
        <v>24000</v>
      </c>
      <c r="E6" s="10">
        <f>SUM(B6:D6)</f>
        <v>132000</v>
      </c>
    </row>
    <row r="7" spans="1:5" ht="15">
      <c r="A7" s="4" t="s">
        <v>0</v>
      </c>
      <c r="B7" s="11">
        <f>SUM(B3:B6)</f>
        <v>126000</v>
      </c>
      <c r="C7" s="11">
        <f>SUM(C3:C6)</f>
        <v>253000</v>
      </c>
      <c r="D7" s="11">
        <f>SUM(D3:D6)</f>
        <v>35500</v>
      </c>
      <c r="E7" s="12">
        <f>SUM(B7:D7)</f>
        <v>414500</v>
      </c>
    </row>
    <row r="9" spans="1:5" ht="18.75">
      <c r="A9" s="13" t="s">
        <v>10</v>
      </c>
      <c r="B9" s="14"/>
      <c r="C9" s="14"/>
      <c r="D9" s="14"/>
      <c r="E9" s="15"/>
    </row>
    <row r="10" spans="1:5" ht="15">
      <c r="A10" s="2"/>
      <c r="B10" s="5" t="s">
        <v>8</v>
      </c>
      <c r="C10" s="5" t="s">
        <v>7</v>
      </c>
      <c r="D10" s="6" t="s">
        <v>6</v>
      </c>
      <c r="E10" s="7" t="s">
        <v>0</v>
      </c>
    </row>
    <row r="11" spans="1:5" ht="15">
      <c r="A11" s="3" t="s">
        <v>2</v>
      </c>
      <c r="B11" s="8">
        <v>24500</v>
      </c>
      <c r="C11" s="8">
        <v>60000</v>
      </c>
      <c r="D11" s="9">
        <v>4000</v>
      </c>
      <c r="E11" s="10">
        <f>SUM(B11:D11)</f>
        <v>88500</v>
      </c>
    </row>
    <row r="12" spans="1:5" ht="15">
      <c r="A12" s="3" t="s">
        <v>3</v>
      </c>
      <c r="B12" s="8">
        <v>18000</v>
      </c>
      <c r="C12" s="8">
        <v>58500</v>
      </c>
      <c r="D12" s="9">
        <v>2000</v>
      </c>
      <c r="E12" s="10">
        <f>SUM(B12:D12)</f>
        <v>78500</v>
      </c>
    </row>
    <row r="13" spans="1:5" ht="15">
      <c r="A13" s="3" t="s">
        <v>5</v>
      </c>
      <c r="B13" s="8">
        <v>21500</v>
      </c>
      <c r="C13" s="8">
        <v>28000</v>
      </c>
      <c r="D13" s="9">
        <v>2500</v>
      </c>
      <c r="E13" s="10">
        <f>SUM(B13:D13)</f>
        <v>52000</v>
      </c>
    </row>
    <row r="14" spans="1:5" ht="15">
      <c r="A14" s="3" t="s">
        <v>4</v>
      </c>
      <c r="B14" s="8">
        <v>37500</v>
      </c>
      <c r="C14" s="8">
        <v>52500</v>
      </c>
      <c r="D14" s="9">
        <v>14000</v>
      </c>
      <c r="E14" s="10">
        <f>SUM(B14:D14)</f>
        <v>104000</v>
      </c>
    </row>
    <row r="15" spans="1:5" ht="15">
      <c r="A15" s="4" t="s">
        <v>0</v>
      </c>
      <c r="B15" s="11">
        <f>SUM(B11:B14)</f>
        <v>101500</v>
      </c>
      <c r="C15" s="11">
        <f>SUM(C11:C14)</f>
        <v>199000</v>
      </c>
      <c r="D15" s="11">
        <f>SUM(D11:D14)</f>
        <v>22500</v>
      </c>
      <c r="E15" s="12">
        <f>SUM(B15:D15)</f>
        <v>323000</v>
      </c>
    </row>
    <row r="17" spans="1:5">
      <c r="B17" s="1" t="s">
        <v>8</v>
      </c>
      <c r="C17" s="1" t="s">
        <v>7</v>
      </c>
      <c r="D17" s="1" t="s">
        <v>6</v>
      </c>
      <c r="E17" s="1" t="s">
        <v>0</v>
      </c>
    </row>
    <row r="18" spans="1:5">
      <c r="A18" s="1" t="s">
        <v>2</v>
      </c>
      <c r="B18" s="24">
        <v>58500</v>
      </c>
      <c r="C18" s="24">
        <v>122000</v>
      </c>
      <c r="D18" s="24">
        <v>8000</v>
      </c>
      <c r="E18" s="24">
        <v>188500</v>
      </c>
    </row>
    <row r="19" spans="1:5">
      <c r="A19" s="1" t="s">
        <v>3</v>
      </c>
      <c r="B19" s="24">
        <v>42000</v>
      </c>
      <c r="C19" s="24">
        <v>120000</v>
      </c>
      <c r="D19" s="24">
        <v>5000</v>
      </c>
      <c r="E19" s="24">
        <v>167000</v>
      </c>
    </row>
    <row r="20" spans="1:5">
      <c r="A20" s="1" t="s">
        <v>5</v>
      </c>
      <c r="B20" s="24">
        <v>53000</v>
      </c>
      <c r="C20" s="24">
        <v>86000</v>
      </c>
      <c r="D20" s="24">
        <v>7000</v>
      </c>
      <c r="E20" s="24">
        <v>146000</v>
      </c>
    </row>
    <row r="21" spans="1:5">
      <c r="A21" s="1" t="s">
        <v>4</v>
      </c>
      <c r="B21" s="24">
        <v>74000</v>
      </c>
      <c r="C21" s="24">
        <v>124000</v>
      </c>
      <c r="D21" s="24">
        <v>38000</v>
      </c>
      <c r="E21" s="24">
        <v>236000</v>
      </c>
    </row>
    <row r="22" spans="1:5">
      <c r="A22" s="1" t="s">
        <v>0</v>
      </c>
      <c r="B22" s="24">
        <v>227500</v>
      </c>
      <c r="C22" s="24">
        <v>452000</v>
      </c>
      <c r="D22" s="24">
        <v>58000</v>
      </c>
      <c r="E22" s="24">
        <v>737500</v>
      </c>
    </row>
  </sheetData>
  <dataConsolidate leftLabels="1" topLabels="1">
    <dataRefs count="2">
      <dataRef ref="A2:E7" sheet="Feuil1"/>
      <dataRef ref="A10:E15" sheet="Feuil1"/>
    </dataRefs>
  </dataConsolidate>
  <mergeCells count="2">
    <mergeCell ref="A1:E1"/>
    <mergeCell ref="A9:E9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Right="0"/>
  </sheetPr>
  <dimension ref="A1:E38"/>
  <sheetViews>
    <sheetView topLeftCell="A9" workbookViewId="0">
      <selection activeCell="B38" sqref="B38"/>
    </sheetView>
  </sheetViews>
  <sheetFormatPr baseColWidth="10" defaultColWidth="9.140625" defaultRowHeight="12.75" outlineLevelRow="2"/>
  <cols>
    <col min="1" max="1" width="17.85546875" style="1" customWidth="1"/>
    <col min="2" max="4" width="14.85546875" style="1" customWidth="1"/>
    <col min="5" max="5" width="13.7109375" style="1" customWidth="1"/>
    <col min="6" max="16384" width="9.140625" style="1"/>
  </cols>
  <sheetData>
    <row r="1" spans="1:5" ht="18.75" hidden="1" outlineLevel="1">
      <c r="A1" s="13" t="s">
        <v>9</v>
      </c>
      <c r="B1" s="14"/>
      <c r="C1" s="14"/>
      <c r="D1" s="14"/>
      <c r="E1" s="15"/>
    </row>
    <row r="2" spans="1:5" ht="15" hidden="1" outlineLevel="1">
      <c r="A2" s="2"/>
      <c r="B2" s="5" t="s">
        <v>8</v>
      </c>
      <c r="C2" s="5" t="s">
        <v>7</v>
      </c>
      <c r="D2" s="6" t="s">
        <v>6</v>
      </c>
      <c r="E2" s="7" t="s">
        <v>0</v>
      </c>
    </row>
    <row r="3" spans="1:5" ht="15" hidden="1" outlineLevel="2">
      <c r="A3" s="3" t="s">
        <v>2</v>
      </c>
      <c r="B3" s="8">
        <v>34000</v>
      </c>
      <c r="C3" s="8">
        <v>62000</v>
      </c>
      <c r="D3" s="9">
        <v>4000</v>
      </c>
      <c r="E3" s="10">
        <f>SUM(B3:D3)</f>
        <v>100000</v>
      </c>
    </row>
    <row r="4" spans="1:5" ht="15" hidden="1" outlineLevel="2">
      <c r="A4" s="3" t="s">
        <v>3</v>
      </c>
      <c r="B4" s="8">
        <v>24000</v>
      </c>
      <c r="C4" s="8">
        <v>61500</v>
      </c>
      <c r="D4" s="9">
        <v>3000</v>
      </c>
      <c r="E4" s="10">
        <f>SUM(B4:D4)</f>
        <v>88500</v>
      </c>
    </row>
    <row r="5" spans="1:5" ht="15" hidden="1" outlineLevel="2">
      <c r="A5" s="3" t="s">
        <v>5</v>
      </c>
      <c r="B5" s="8">
        <v>31500</v>
      </c>
      <c r="C5" s="8">
        <v>58000</v>
      </c>
      <c r="D5" s="9">
        <v>4500</v>
      </c>
      <c r="E5" s="10">
        <f>SUM(B5:D5)</f>
        <v>94000</v>
      </c>
    </row>
    <row r="6" spans="1:5" ht="15" hidden="1" outlineLevel="2">
      <c r="A6" s="3" t="s">
        <v>4</v>
      </c>
      <c r="B6" s="8">
        <v>36500</v>
      </c>
      <c r="C6" s="8">
        <v>71500</v>
      </c>
      <c r="D6" s="9">
        <v>24000</v>
      </c>
      <c r="E6" s="10">
        <f>SUM(B6:D6)</f>
        <v>132000</v>
      </c>
    </row>
    <row r="7" spans="1:5" ht="15" hidden="1" outlineLevel="1" collapsed="1">
      <c r="A7" s="4" t="s">
        <v>0</v>
      </c>
      <c r="B7" s="11">
        <f>SUM(B3:B6)</f>
        <v>126000</v>
      </c>
      <c r="C7" s="11">
        <f>SUM(C3:C6)</f>
        <v>253000</v>
      </c>
      <c r="D7" s="11">
        <f>SUM(D3:D6)</f>
        <v>35500</v>
      </c>
      <c r="E7" s="12">
        <f>SUM(B7:D7)</f>
        <v>414500</v>
      </c>
    </row>
    <row r="8" spans="1:5" collapsed="1"/>
    <row r="9" spans="1:5" ht="18.75" outlineLevel="1">
      <c r="A9" s="13" t="s">
        <v>10</v>
      </c>
      <c r="B9" s="14"/>
      <c r="C9" s="14"/>
      <c r="D9" s="14"/>
      <c r="E9" s="15"/>
    </row>
    <row r="10" spans="1:5" ht="15" outlineLevel="1">
      <c r="A10" s="2"/>
      <c r="B10" s="5" t="s">
        <v>8</v>
      </c>
      <c r="C10" s="5" t="s">
        <v>7</v>
      </c>
      <c r="D10" s="6" t="s">
        <v>6</v>
      </c>
      <c r="E10" s="7" t="s">
        <v>0</v>
      </c>
    </row>
    <row r="11" spans="1:5" ht="15" hidden="1" outlineLevel="2">
      <c r="A11" s="3" t="s">
        <v>2</v>
      </c>
      <c r="B11" s="8">
        <v>24500</v>
      </c>
      <c r="C11" s="8">
        <v>60000</v>
      </c>
      <c r="D11" s="9">
        <v>4000</v>
      </c>
      <c r="E11" s="10">
        <f>SUM(B11:D11)</f>
        <v>88500</v>
      </c>
    </row>
    <row r="12" spans="1:5" ht="15" hidden="1" outlineLevel="2">
      <c r="A12" s="3" t="s">
        <v>3</v>
      </c>
      <c r="B12" s="8">
        <v>18000</v>
      </c>
      <c r="C12" s="8">
        <v>58500</v>
      </c>
      <c r="D12" s="9">
        <v>2000</v>
      </c>
      <c r="E12" s="10">
        <f>SUM(B12:D12)</f>
        <v>78500</v>
      </c>
    </row>
    <row r="13" spans="1:5" ht="15" hidden="1" outlineLevel="2">
      <c r="A13" s="3" t="s">
        <v>5</v>
      </c>
      <c r="B13" s="8">
        <v>21500</v>
      </c>
      <c r="C13" s="8">
        <v>28000</v>
      </c>
      <c r="D13" s="9">
        <v>2500</v>
      </c>
      <c r="E13" s="10">
        <f>SUM(B13:D13)</f>
        <v>52000</v>
      </c>
    </row>
    <row r="14" spans="1:5" ht="15" hidden="1" outlineLevel="2">
      <c r="A14" s="3" t="s">
        <v>4</v>
      </c>
      <c r="B14" s="8">
        <v>37500</v>
      </c>
      <c r="C14" s="8">
        <v>52500</v>
      </c>
      <c r="D14" s="9">
        <v>14000</v>
      </c>
      <c r="E14" s="10">
        <f>SUM(B14:D14)</f>
        <v>104000</v>
      </c>
    </row>
    <row r="15" spans="1:5" ht="15" outlineLevel="1" collapsed="1">
      <c r="A15" s="4" t="s">
        <v>0</v>
      </c>
      <c r="B15" s="11">
        <f>SUM(B11:B14)</f>
        <v>101500</v>
      </c>
      <c r="C15" s="11">
        <f>SUM(C11:C14)</f>
        <v>199000</v>
      </c>
      <c r="D15" s="11">
        <f>SUM(D11:D14)</f>
        <v>22500</v>
      </c>
      <c r="E15" s="12">
        <f>SUM(B15:D15)</f>
        <v>323000</v>
      </c>
    </row>
    <row r="17" spans="1:5" ht="18.75" hidden="1" outlineLevel="1">
      <c r="A17" s="13" t="s">
        <v>11</v>
      </c>
      <c r="B17" s="14"/>
      <c r="C17" s="14"/>
      <c r="D17" s="14"/>
      <c r="E17" s="15"/>
    </row>
    <row r="18" spans="1:5" ht="15" hidden="1" outlineLevel="1">
      <c r="A18" s="2"/>
      <c r="B18" s="5" t="s">
        <v>8</v>
      </c>
      <c r="C18" s="5" t="s">
        <v>7</v>
      </c>
      <c r="D18" s="6" t="s">
        <v>6</v>
      </c>
      <c r="E18" s="7" t="s">
        <v>0</v>
      </c>
    </row>
    <row r="19" spans="1:5" ht="15" hidden="1" outlineLevel="2">
      <c r="A19" s="3" t="s">
        <v>2</v>
      </c>
      <c r="B19" s="8">
        <v>28000</v>
      </c>
      <c r="C19" s="8">
        <v>83000</v>
      </c>
      <c r="D19" s="9">
        <v>7000</v>
      </c>
      <c r="E19" s="10">
        <f>SUM(B19:D19)</f>
        <v>118000</v>
      </c>
    </row>
    <row r="20" spans="1:5" ht="15" hidden="1" outlineLevel="2">
      <c r="A20" s="3" t="s">
        <v>3</v>
      </c>
      <c r="B20" s="8">
        <v>23000</v>
      </c>
      <c r="C20" s="8">
        <v>74000</v>
      </c>
      <c r="D20" s="9">
        <v>7000</v>
      </c>
      <c r="E20" s="10">
        <f>SUM(B20:D20)</f>
        <v>104000</v>
      </c>
    </row>
    <row r="21" spans="1:5" ht="15" hidden="1" outlineLevel="2">
      <c r="A21" s="3" t="s">
        <v>5</v>
      </c>
      <c r="B21" s="8">
        <v>30000</v>
      </c>
      <c r="C21" s="8">
        <v>36000</v>
      </c>
      <c r="D21" s="9">
        <v>4500</v>
      </c>
      <c r="E21" s="10">
        <f>SUM(B21:D21)</f>
        <v>70500</v>
      </c>
    </row>
    <row r="22" spans="1:5" ht="15" hidden="1" outlineLevel="2">
      <c r="A22" s="3" t="s">
        <v>4</v>
      </c>
      <c r="B22" s="8">
        <v>45000</v>
      </c>
      <c r="C22" s="8">
        <v>60000</v>
      </c>
      <c r="D22" s="9">
        <v>17000</v>
      </c>
      <c r="E22" s="10">
        <f>SUM(B22:D22)</f>
        <v>122000</v>
      </c>
    </row>
    <row r="23" spans="1:5" ht="15" hidden="1" outlineLevel="1" collapsed="1">
      <c r="A23" s="4" t="s">
        <v>0</v>
      </c>
      <c r="B23" s="11">
        <f>SUM(B19:B22)</f>
        <v>126000</v>
      </c>
      <c r="C23" s="11">
        <f>SUM(C19:C22)</f>
        <v>253000</v>
      </c>
      <c r="D23" s="11">
        <f>SUM(D19:D22)</f>
        <v>35500</v>
      </c>
      <c r="E23" s="12">
        <f>SUM(B23:D23)</f>
        <v>414500</v>
      </c>
    </row>
    <row r="24" spans="1:5" collapsed="1"/>
    <row r="25" spans="1:5" ht="18.75" outlineLevel="1">
      <c r="A25" s="13" t="s">
        <v>12</v>
      </c>
      <c r="B25" s="14"/>
      <c r="C25" s="14"/>
      <c r="D25" s="14"/>
      <c r="E25" s="15"/>
    </row>
    <row r="26" spans="1:5" ht="15" outlineLevel="1">
      <c r="A26" s="2"/>
      <c r="B26" s="5" t="s">
        <v>8</v>
      </c>
      <c r="C26" s="5" t="s">
        <v>7</v>
      </c>
      <c r="D26" s="6" t="s">
        <v>6</v>
      </c>
      <c r="E26" s="7" t="s">
        <v>0</v>
      </c>
    </row>
    <row r="27" spans="1:5" ht="15" hidden="1" outlineLevel="2">
      <c r="A27" s="3" t="s">
        <v>2</v>
      </c>
      <c r="B27" s="8">
        <v>24500</v>
      </c>
      <c r="C27" s="8">
        <v>60000</v>
      </c>
      <c r="D27" s="9">
        <v>4000</v>
      </c>
      <c r="E27" s="10">
        <f>SUM(B27:D27)</f>
        <v>88500</v>
      </c>
    </row>
    <row r="28" spans="1:5" ht="15" hidden="1" outlineLevel="2">
      <c r="A28" s="3" t="s">
        <v>3</v>
      </c>
      <c r="B28" s="8">
        <v>18000</v>
      </c>
      <c r="C28" s="8">
        <v>58500</v>
      </c>
      <c r="D28" s="9">
        <v>2000</v>
      </c>
      <c r="E28" s="10">
        <f>SUM(B28:D28)</f>
        <v>78500</v>
      </c>
    </row>
    <row r="29" spans="1:5" ht="15" hidden="1" outlineLevel="2">
      <c r="A29" s="3" t="s">
        <v>5</v>
      </c>
      <c r="B29" s="8">
        <v>21500</v>
      </c>
      <c r="C29" s="8">
        <v>28000</v>
      </c>
      <c r="D29" s="9">
        <v>2500</v>
      </c>
      <c r="E29" s="10">
        <f>SUM(B29:D29)</f>
        <v>52000</v>
      </c>
    </row>
    <row r="30" spans="1:5" ht="15" hidden="1" outlineLevel="2">
      <c r="A30" s="3" t="s">
        <v>4</v>
      </c>
      <c r="B30" s="8">
        <v>37500</v>
      </c>
      <c r="C30" s="8">
        <v>52500</v>
      </c>
      <c r="D30" s="9">
        <v>14000</v>
      </c>
      <c r="E30" s="10">
        <f>SUM(B30:D30)</f>
        <v>104000</v>
      </c>
    </row>
    <row r="31" spans="1:5" ht="15" outlineLevel="1" collapsed="1">
      <c r="A31" s="4" t="s">
        <v>0</v>
      </c>
      <c r="B31" s="11">
        <f>SUM(B27:B30)</f>
        <v>101500</v>
      </c>
      <c r="C31" s="11">
        <f>SUM(C27:C30)</f>
        <v>199000</v>
      </c>
      <c r="D31" s="11">
        <f>SUM(D27:D30)</f>
        <v>22500</v>
      </c>
      <c r="E31" s="12">
        <f>SUM(B31:D31)</f>
        <v>323000</v>
      </c>
    </row>
    <row r="35" spans="1:5" ht="18.75">
      <c r="A35" s="13" t="s">
        <v>13</v>
      </c>
      <c r="B35" s="14"/>
      <c r="C35" s="14"/>
      <c r="D35" s="14"/>
      <c r="E35" s="15"/>
    </row>
    <row r="36" spans="1:5" ht="15">
      <c r="A36" s="21"/>
      <c r="B36" s="16" t="s">
        <v>8</v>
      </c>
      <c r="C36" s="5" t="s">
        <v>7</v>
      </c>
      <c r="D36" s="6" t="s">
        <v>6</v>
      </c>
      <c r="E36" s="7" t="s">
        <v>0</v>
      </c>
    </row>
    <row r="37" spans="1:5" ht="15">
      <c r="A37" s="22" t="s">
        <v>0</v>
      </c>
      <c r="B37" s="17">
        <f>SUM(B7,B15,B23,B31)</f>
        <v>455000</v>
      </c>
      <c r="C37" s="8">
        <f t="shared" ref="C37:D37" si="0">SUM(C7,C15,C23,C31)</f>
        <v>904000</v>
      </c>
      <c r="D37" s="8">
        <f t="shared" si="0"/>
        <v>116000</v>
      </c>
      <c r="E37" s="10">
        <f>SUM(B37:D37)</f>
        <v>1475000</v>
      </c>
    </row>
    <row r="38" spans="1:5" ht="15">
      <c r="A38" s="23" t="s">
        <v>14</v>
      </c>
      <c r="B38" s="18">
        <f>SUBTOTAL(109,B7,B15,B23,B31)</f>
        <v>203000</v>
      </c>
      <c r="C38" s="19">
        <f t="shared" ref="C38:D38" si="1">SUBTOTAL(109,C7,C15,C23,C31)</f>
        <v>398000</v>
      </c>
      <c r="D38" s="19">
        <f t="shared" si="1"/>
        <v>45000</v>
      </c>
      <c r="E38" s="20">
        <f>SUM(B38:D38)</f>
        <v>646000</v>
      </c>
    </row>
  </sheetData>
  <dataConsolidate/>
  <mergeCells count="5">
    <mergeCell ref="A1:E1"/>
    <mergeCell ref="A9:E9"/>
    <mergeCell ref="A17:E17"/>
    <mergeCell ref="A25:E25"/>
    <mergeCell ref="A35:E35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Right="0"/>
  </sheetPr>
  <dimension ref="A1:L7"/>
  <sheetViews>
    <sheetView workbookViewId="0">
      <selection activeCell="J6" sqref="J6"/>
    </sheetView>
  </sheetViews>
  <sheetFormatPr baseColWidth="10" defaultColWidth="9.140625" defaultRowHeight="12.75" outlineLevelRow="1" outlineLevelCol="1"/>
  <cols>
    <col min="1" max="1" width="17.85546875" style="1" customWidth="1"/>
    <col min="2" max="4" width="14.85546875" style="1" customWidth="1" outlineLevel="1"/>
    <col min="5" max="5" width="13.7109375" style="1" customWidth="1"/>
    <col min="6" max="7" width="9.140625" style="1"/>
    <col min="13" max="16384" width="9.140625" style="1"/>
  </cols>
  <sheetData>
    <row r="1" spans="1:5" ht="18.75">
      <c r="A1" s="13" t="s">
        <v>1</v>
      </c>
      <c r="B1" s="14"/>
      <c r="C1" s="14"/>
      <c r="D1" s="14"/>
      <c r="E1" s="15"/>
    </row>
    <row r="2" spans="1:5" ht="15">
      <c r="A2" s="2"/>
      <c r="B2" s="5" t="s">
        <v>8</v>
      </c>
      <c r="C2" s="5" t="s">
        <v>7</v>
      </c>
      <c r="D2" s="6" t="s">
        <v>6</v>
      </c>
      <c r="E2" s="7" t="s">
        <v>0</v>
      </c>
    </row>
    <row r="3" spans="1:5" ht="15" outlineLevel="1">
      <c r="A3" s="3" t="s">
        <v>2</v>
      </c>
      <c r="B3" s="8">
        <v>34000</v>
      </c>
      <c r="C3" s="8">
        <v>62000</v>
      </c>
      <c r="D3" s="9">
        <v>4000</v>
      </c>
      <c r="E3" s="10">
        <f>SUM(B3:D3)</f>
        <v>100000</v>
      </c>
    </row>
    <row r="4" spans="1:5" ht="15" outlineLevel="1">
      <c r="A4" s="3" t="s">
        <v>3</v>
      </c>
      <c r="B4" s="8">
        <v>24000</v>
      </c>
      <c r="C4" s="8">
        <v>61500</v>
      </c>
      <c r="D4" s="9">
        <v>3000</v>
      </c>
      <c r="E4" s="10">
        <f>SUM(B4:D4)</f>
        <v>88500</v>
      </c>
    </row>
    <row r="5" spans="1:5" ht="15" outlineLevel="1">
      <c r="A5" s="3" t="s">
        <v>5</v>
      </c>
      <c r="B5" s="8">
        <v>31500</v>
      </c>
      <c r="C5" s="8">
        <v>58000</v>
      </c>
      <c r="D5" s="9">
        <v>4500</v>
      </c>
      <c r="E5" s="10">
        <f>SUM(B5:D5)</f>
        <v>94000</v>
      </c>
    </row>
    <row r="6" spans="1:5" ht="15" outlineLevel="1">
      <c r="A6" s="3" t="s">
        <v>4</v>
      </c>
      <c r="B6" s="8">
        <v>36500</v>
      </c>
      <c r="C6" s="8">
        <v>71500</v>
      </c>
      <c r="D6" s="9">
        <v>24000</v>
      </c>
      <c r="E6" s="10">
        <f>SUM(B6:D6)</f>
        <v>132000</v>
      </c>
    </row>
    <row r="7" spans="1:5" ht="15">
      <c r="A7" s="4" t="s">
        <v>0</v>
      </c>
      <c r="B7" s="11">
        <f>SUM(B3:B6)</f>
        <v>126000</v>
      </c>
      <c r="C7" s="11">
        <f>SUM(C3:C6)</f>
        <v>253000</v>
      </c>
      <c r="D7" s="11">
        <f>SUM(D3:D6)</f>
        <v>35500</v>
      </c>
      <c r="E7" s="12">
        <f>SUM(B7:D7)</f>
        <v>414500</v>
      </c>
    </row>
  </sheetData>
  <dataConsolidate/>
  <mergeCells count="1">
    <mergeCell ref="A1:E1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6"/>
  <sheetViews>
    <sheetView workbookViewId="0">
      <selection activeCell="C7" sqref="C7"/>
    </sheetView>
  </sheetViews>
  <sheetFormatPr baseColWidth="10" defaultRowHeight="12.75" outlineLevelRow="2"/>
  <cols>
    <col min="1" max="1" width="18" customWidth="1"/>
    <col min="2" max="2" width="40.85546875" customWidth="1"/>
    <col min="3" max="3" width="11" customWidth="1"/>
    <col min="4" max="4" width="24.28515625" customWidth="1"/>
  </cols>
  <sheetData>
    <row r="1" spans="1:4">
      <c r="A1" s="29" t="s">
        <v>15</v>
      </c>
      <c r="B1" s="29" t="s">
        <v>16</v>
      </c>
      <c r="C1" s="29" t="s">
        <v>17</v>
      </c>
      <c r="D1" s="29" t="s">
        <v>18</v>
      </c>
    </row>
    <row r="2" spans="1:4" outlineLevel="2">
      <c r="A2">
        <v>355</v>
      </c>
      <c r="B2" t="s">
        <v>19</v>
      </c>
      <c r="C2" s="25">
        <v>349</v>
      </c>
      <c r="D2" t="s">
        <v>20</v>
      </c>
    </row>
    <row r="3" spans="1:4" outlineLevel="1">
      <c r="C3" s="25">
        <f>SUBTOTAL(1,C2:C2)</f>
        <v>349</v>
      </c>
      <c r="D3" s="28" t="s">
        <v>72</v>
      </c>
    </row>
    <row r="4" spans="1:4" outlineLevel="2">
      <c r="A4" s="26">
        <v>386</v>
      </c>
      <c r="B4" s="26" t="s">
        <v>54</v>
      </c>
      <c r="C4" s="27">
        <v>451</v>
      </c>
      <c r="D4" t="s">
        <v>55</v>
      </c>
    </row>
    <row r="5" spans="1:4" outlineLevel="2">
      <c r="A5">
        <v>400</v>
      </c>
      <c r="B5" t="s">
        <v>67</v>
      </c>
      <c r="C5" s="25">
        <v>60</v>
      </c>
      <c r="D5" t="s">
        <v>55</v>
      </c>
    </row>
    <row r="6" spans="1:4" outlineLevel="2">
      <c r="A6">
        <v>404</v>
      </c>
      <c r="B6" t="s">
        <v>70</v>
      </c>
      <c r="C6" s="25">
        <v>461</v>
      </c>
      <c r="D6" t="s">
        <v>55</v>
      </c>
    </row>
    <row r="7" spans="1:4" outlineLevel="1">
      <c r="C7" s="25">
        <f>SUBTOTAL(1,C4:C6)</f>
        <v>324</v>
      </c>
      <c r="D7" s="29" t="s">
        <v>73</v>
      </c>
    </row>
    <row r="8" spans="1:4" outlineLevel="2">
      <c r="A8" s="26">
        <v>356</v>
      </c>
      <c r="B8" s="26" t="s">
        <v>21</v>
      </c>
      <c r="C8" s="27">
        <v>457</v>
      </c>
      <c r="D8" s="26" t="s">
        <v>22</v>
      </c>
    </row>
    <row r="9" spans="1:4" outlineLevel="2">
      <c r="A9">
        <v>363</v>
      </c>
      <c r="B9" t="s">
        <v>31</v>
      </c>
      <c r="C9" s="25">
        <v>316</v>
      </c>
      <c r="D9" s="26" t="s">
        <v>22</v>
      </c>
    </row>
    <row r="10" spans="1:4" outlineLevel="2">
      <c r="A10">
        <v>370</v>
      </c>
      <c r="B10" t="s">
        <v>37</v>
      </c>
      <c r="C10" s="25">
        <v>380</v>
      </c>
      <c r="D10" s="26" t="s">
        <v>22</v>
      </c>
    </row>
    <row r="11" spans="1:4" outlineLevel="2">
      <c r="A11">
        <v>376</v>
      </c>
      <c r="B11" t="s">
        <v>45</v>
      </c>
      <c r="C11" s="25">
        <v>156</v>
      </c>
      <c r="D11" s="26" t="s">
        <v>22</v>
      </c>
    </row>
    <row r="12" spans="1:4" outlineLevel="2">
      <c r="A12">
        <v>387</v>
      </c>
      <c r="B12" t="s">
        <v>56</v>
      </c>
      <c r="C12" s="25">
        <v>456</v>
      </c>
      <c r="D12" s="26" t="s">
        <v>22</v>
      </c>
    </row>
    <row r="13" spans="1:4" outlineLevel="2">
      <c r="A13">
        <v>394</v>
      </c>
      <c r="B13" t="s">
        <v>63</v>
      </c>
      <c r="C13" s="25">
        <v>600</v>
      </c>
      <c r="D13" s="26" t="s">
        <v>22</v>
      </c>
    </row>
    <row r="14" spans="1:4" outlineLevel="1">
      <c r="C14" s="25">
        <f>SUBTOTAL(1,C8:C13)</f>
        <v>394.16666666666669</v>
      </c>
      <c r="D14" s="30" t="s">
        <v>74</v>
      </c>
    </row>
    <row r="15" spans="1:4" outlineLevel="2">
      <c r="A15">
        <v>359</v>
      </c>
      <c r="B15" t="s">
        <v>27</v>
      </c>
      <c r="C15" s="25">
        <v>208</v>
      </c>
      <c r="D15" t="s">
        <v>20</v>
      </c>
    </row>
    <row r="16" spans="1:4" outlineLevel="2">
      <c r="A16">
        <v>367</v>
      </c>
      <c r="B16" t="s">
        <v>35</v>
      </c>
      <c r="C16" s="25">
        <v>135</v>
      </c>
      <c r="D16" t="s">
        <v>20</v>
      </c>
    </row>
    <row r="17" spans="1:4" outlineLevel="1">
      <c r="C17" s="25">
        <f>SUBTOTAL(1,C15:C16)</f>
        <v>171.5</v>
      </c>
      <c r="D17" s="29" t="s">
        <v>72</v>
      </c>
    </row>
    <row r="18" spans="1:4" outlineLevel="2">
      <c r="A18">
        <v>371</v>
      </c>
      <c r="B18" t="s">
        <v>38</v>
      </c>
      <c r="C18" s="25">
        <v>163</v>
      </c>
      <c r="D18" t="s">
        <v>39</v>
      </c>
    </row>
    <row r="19" spans="1:4" outlineLevel="2">
      <c r="A19">
        <v>388</v>
      </c>
      <c r="B19" t="s">
        <v>57</v>
      </c>
      <c r="C19" s="25">
        <v>498</v>
      </c>
      <c r="D19" t="s">
        <v>39</v>
      </c>
    </row>
    <row r="20" spans="1:4" outlineLevel="2">
      <c r="A20">
        <v>393</v>
      </c>
      <c r="B20" t="s">
        <v>62</v>
      </c>
      <c r="C20" s="25">
        <v>306</v>
      </c>
      <c r="D20" t="s">
        <v>39</v>
      </c>
    </row>
    <row r="21" spans="1:4" outlineLevel="2">
      <c r="A21">
        <v>397</v>
      </c>
      <c r="B21" t="s">
        <v>65</v>
      </c>
      <c r="C21" s="25">
        <v>66</v>
      </c>
      <c r="D21" t="s">
        <v>39</v>
      </c>
    </row>
    <row r="22" spans="1:4" outlineLevel="1">
      <c r="C22" s="25">
        <f>SUBTOTAL(1,C18:C21)</f>
        <v>258.25</v>
      </c>
      <c r="D22" s="29" t="s">
        <v>75</v>
      </c>
    </row>
    <row r="23" spans="1:4" outlineLevel="2">
      <c r="A23">
        <v>389</v>
      </c>
      <c r="B23" t="s">
        <v>58</v>
      </c>
      <c r="C23" s="25">
        <v>84</v>
      </c>
      <c r="D23" t="s">
        <v>59</v>
      </c>
    </row>
    <row r="24" spans="1:4" outlineLevel="2">
      <c r="A24">
        <v>396</v>
      </c>
      <c r="B24" t="s">
        <v>64</v>
      </c>
      <c r="C24" s="25">
        <v>343</v>
      </c>
      <c r="D24" t="s">
        <v>59</v>
      </c>
    </row>
    <row r="25" spans="1:4" outlineLevel="2">
      <c r="A25">
        <v>402</v>
      </c>
      <c r="B25" t="s">
        <v>69</v>
      </c>
      <c r="C25" s="25">
        <v>12</v>
      </c>
      <c r="D25" t="s">
        <v>59</v>
      </c>
    </row>
    <row r="26" spans="1:4" outlineLevel="1">
      <c r="C26" s="25">
        <f>SUBTOTAL(1,C23:C25)</f>
        <v>146.33333333333334</v>
      </c>
      <c r="D26" s="29" t="s">
        <v>76</v>
      </c>
    </row>
    <row r="27" spans="1:4" outlineLevel="2">
      <c r="A27">
        <v>360</v>
      </c>
      <c r="B27" t="s">
        <v>28</v>
      </c>
      <c r="C27" s="25">
        <v>553</v>
      </c>
      <c r="D27" t="s">
        <v>29</v>
      </c>
    </row>
    <row r="28" spans="1:4" outlineLevel="2">
      <c r="A28">
        <v>374</v>
      </c>
      <c r="B28" t="s">
        <v>43</v>
      </c>
      <c r="C28" s="25">
        <v>559</v>
      </c>
      <c r="D28" t="s">
        <v>29</v>
      </c>
    </row>
    <row r="29" spans="1:4" outlineLevel="1">
      <c r="C29" s="25">
        <f>SUBTOTAL(1,C27:C28)</f>
        <v>556</v>
      </c>
      <c r="D29" s="29" t="s">
        <v>77</v>
      </c>
    </row>
    <row r="30" spans="1:4" outlineLevel="2">
      <c r="A30">
        <v>358</v>
      </c>
      <c r="B30" t="s">
        <v>25</v>
      </c>
      <c r="C30" s="25">
        <v>200</v>
      </c>
      <c r="D30" t="s">
        <v>26</v>
      </c>
    </row>
    <row r="31" spans="1:4" outlineLevel="2">
      <c r="A31">
        <v>368</v>
      </c>
      <c r="B31" t="s">
        <v>36</v>
      </c>
      <c r="C31" s="25">
        <v>597</v>
      </c>
      <c r="D31" t="s">
        <v>26</v>
      </c>
    </row>
    <row r="32" spans="1:4" outlineLevel="2">
      <c r="A32">
        <v>377</v>
      </c>
      <c r="B32" t="s">
        <v>46</v>
      </c>
      <c r="C32" s="25">
        <v>352</v>
      </c>
      <c r="D32" t="s">
        <v>26</v>
      </c>
    </row>
    <row r="33" spans="1:4" outlineLevel="1">
      <c r="C33" s="25">
        <f>SUBTOTAL(1,C30:C32)</f>
        <v>383</v>
      </c>
      <c r="D33" s="29" t="s">
        <v>78</v>
      </c>
    </row>
    <row r="34" spans="1:4" outlineLevel="2">
      <c r="A34">
        <v>364</v>
      </c>
      <c r="B34" t="s">
        <v>32</v>
      </c>
      <c r="C34" s="25">
        <v>274</v>
      </c>
      <c r="D34" t="s">
        <v>33</v>
      </c>
    </row>
    <row r="35" spans="1:4" outlineLevel="2">
      <c r="A35">
        <v>391</v>
      </c>
      <c r="B35" t="s">
        <v>61</v>
      </c>
      <c r="C35" s="25">
        <v>162</v>
      </c>
      <c r="D35" t="s">
        <v>33</v>
      </c>
    </row>
    <row r="36" spans="1:4" outlineLevel="2">
      <c r="A36">
        <v>401</v>
      </c>
      <c r="B36" t="s">
        <v>68</v>
      </c>
      <c r="C36" s="25">
        <v>502</v>
      </c>
      <c r="D36" t="s">
        <v>33</v>
      </c>
    </row>
    <row r="37" spans="1:4" outlineLevel="1">
      <c r="C37" s="25">
        <f>SUBTOTAL(1,C34:C36)</f>
        <v>312.66666666666669</v>
      </c>
      <c r="D37" s="29" t="s">
        <v>79</v>
      </c>
    </row>
    <row r="38" spans="1:4" outlineLevel="2">
      <c r="A38">
        <v>378</v>
      </c>
      <c r="B38" t="s">
        <v>47</v>
      </c>
      <c r="C38" s="25">
        <v>495</v>
      </c>
      <c r="D38" t="s">
        <v>48</v>
      </c>
    </row>
    <row r="39" spans="1:4" outlineLevel="2">
      <c r="A39">
        <v>384</v>
      </c>
      <c r="B39" t="s">
        <v>52</v>
      </c>
      <c r="C39" s="25">
        <v>55</v>
      </c>
      <c r="D39" t="s">
        <v>48</v>
      </c>
    </row>
    <row r="40" spans="1:4" outlineLevel="2">
      <c r="A40">
        <v>390</v>
      </c>
      <c r="B40" t="s">
        <v>60</v>
      </c>
      <c r="C40" s="25">
        <v>539</v>
      </c>
      <c r="D40" t="s">
        <v>48</v>
      </c>
    </row>
    <row r="41" spans="1:4" outlineLevel="1">
      <c r="C41" s="25">
        <f>SUBTOTAL(1,C38:C40)</f>
        <v>363</v>
      </c>
      <c r="D41" s="29" t="s">
        <v>80</v>
      </c>
    </row>
    <row r="42" spans="1:4" outlineLevel="2">
      <c r="A42">
        <v>382</v>
      </c>
      <c r="B42" t="s">
        <v>50</v>
      </c>
      <c r="C42" s="25">
        <v>440</v>
      </c>
      <c r="D42" t="s">
        <v>51</v>
      </c>
    </row>
    <row r="43" spans="1:4" outlineLevel="2">
      <c r="A43">
        <v>399</v>
      </c>
      <c r="B43" t="s">
        <v>66</v>
      </c>
      <c r="C43" s="25">
        <v>301</v>
      </c>
      <c r="D43" t="s">
        <v>51</v>
      </c>
    </row>
    <row r="44" spans="1:4" outlineLevel="2">
      <c r="A44" s="26">
        <v>406</v>
      </c>
      <c r="B44" s="26" t="s">
        <v>71</v>
      </c>
      <c r="C44" s="27">
        <v>248</v>
      </c>
      <c r="D44" s="26" t="s">
        <v>51</v>
      </c>
    </row>
    <row r="45" spans="1:4" outlineLevel="1">
      <c r="A45" s="26"/>
      <c r="B45" s="26"/>
      <c r="C45" s="27">
        <f>SUBTOTAL(1,C42:C44)</f>
        <v>329.66666666666669</v>
      </c>
      <c r="D45" s="30" t="s">
        <v>81</v>
      </c>
    </row>
    <row r="46" spans="1:4" outlineLevel="2">
      <c r="A46">
        <v>357</v>
      </c>
      <c r="B46" t="s">
        <v>23</v>
      </c>
      <c r="C46" s="25">
        <v>91</v>
      </c>
      <c r="D46" t="s">
        <v>24</v>
      </c>
    </row>
    <row r="47" spans="1:4" outlineLevel="2">
      <c r="A47">
        <v>362</v>
      </c>
      <c r="B47" t="s">
        <v>30</v>
      </c>
      <c r="C47" s="25">
        <v>52</v>
      </c>
      <c r="D47" t="s">
        <v>24</v>
      </c>
    </row>
    <row r="48" spans="1:4" outlineLevel="2">
      <c r="A48">
        <v>365</v>
      </c>
      <c r="B48" t="s">
        <v>34</v>
      </c>
      <c r="C48" s="25">
        <v>504</v>
      </c>
      <c r="D48" t="s">
        <v>24</v>
      </c>
    </row>
    <row r="49" spans="1:4" outlineLevel="2">
      <c r="A49">
        <v>373</v>
      </c>
      <c r="B49" t="s">
        <v>42</v>
      </c>
      <c r="C49" s="25">
        <v>52</v>
      </c>
      <c r="D49" t="s">
        <v>24</v>
      </c>
    </row>
    <row r="50" spans="1:4" outlineLevel="2">
      <c r="A50">
        <v>379</v>
      </c>
      <c r="B50" t="s">
        <v>49</v>
      </c>
      <c r="C50" s="25">
        <v>80</v>
      </c>
      <c r="D50" t="s">
        <v>24</v>
      </c>
    </row>
    <row r="51" spans="1:4" outlineLevel="1">
      <c r="C51" s="25">
        <f>SUBTOTAL(1,C46:C50)</f>
        <v>155.80000000000001</v>
      </c>
      <c r="D51" s="29" t="s">
        <v>82</v>
      </c>
    </row>
    <row r="52" spans="1:4" outlineLevel="2">
      <c r="A52">
        <v>372</v>
      </c>
      <c r="B52" t="s">
        <v>40</v>
      </c>
      <c r="C52" s="25">
        <v>478</v>
      </c>
      <c r="D52" t="s">
        <v>41</v>
      </c>
    </row>
    <row r="53" spans="1:4" outlineLevel="2">
      <c r="A53">
        <v>375</v>
      </c>
      <c r="B53" t="s">
        <v>44</v>
      </c>
      <c r="C53" s="25">
        <v>566</v>
      </c>
      <c r="D53" t="s">
        <v>41</v>
      </c>
    </row>
    <row r="54" spans="1:4" outlineLevel="2">
      <c r="A54">
        <v>385</v>
      </c>
      <c r="B54" t="s">
        <v>53</v>
      </c>
      <c r="C54" s="25">
        <v>463</v>
      </c>
      <c r="D54" t="s">
        <v>41</v>
      </c>
    </row>
    <row r="55" spans="1:4" outlineLevel="1">
      <c r="C55" s="25">
        <f>SUBTOTAL(1,C52:C54)</f>
        <v>502.33333333333331</v>
      </c>
      <c r="D55" s="29" t="s">
        <v>83</v>
      </c>
    </row>
    <row r="56" spans="1:4">
      <c r="C56" s="25">
        <f>SUBTOTAL(1,C2:C54)</f>
        <v>318.63414634146341</v>
      </c>
      <c r="D56" s="29" t="s">
        <v>84</v>
      </c>
    </row>
  </sheetData>
  <sortState ref="A3:D42">
    <sortCondition ref="D2"/>
  </sortState>
  <conditionalFormatting sqref="B1:B56">
    <cfRule type="duplicateValues" dxfId="10" priority="5"/>
  </conditionalFormatting>
  <conditionalFormatting sqref="A1:B56">
    <cfRule type="duplicateValues" dxfId="9" priority="4"/>
  </conditionalFormatting>
  <conditionalFormatting sqref="A1">
    <cfRule type="duplicateValues" dxfId="8" priority="3"/>
  </conditionalFormatting>
  <conditionalFormatting sqref="A2">
    <cfRule type="duplicateValues" dxfId="5" priority="2"/>
  </conditionalFormatting>
  <conditionalFormatting sqref="A3"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Feuil2</vt:lpstr>
      <vt:lpstr>Feuil3</vt:lpstr>
      <vt:lpstr>Feuil5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Nathalie</cp:lastModifiedBy>
  <dcterms:created xsi:type="dcterms:W3CDTF">2004-01-26T17:05:00Z</dcterms:created>
  <dcterms:modified xsi:type="dcterms:W3CDTF">2007-02-23T18:20:35Z</dcterms:modified>
</cp:coreProperties>
</file>