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30" yWindow="-225" windowWidth="7680" windowHeight="8250"/>
  </bookViews>
  <sheets>
    <sheet name="Feuil1" sheetId="5" r:id="rId1"/>
    <sheet name="Synthèse de scénarios" sheetId="9" r:id="rId2"/>
    <sheet name="Feuil2" sheetId="7" r:id="rId3"/>
    <sheet name="Feuil3" sheetId="4" r:id="rId4"/>
  </sheets>
  <definedNames>
    <definedName name="solver_adj" localSheetId="2" hidden="1">Feuil2!$C$10,Feuil2!$D$10</definedName>
    <definedName name="solver_adj" localSheetId="3" hidden="1">Feuil3!$B$1</definedName>
    <definedName name="solver_cvg" localSheetId="2" hidden="1">0.0001</definedName>
    <definedName name="solver_cvg" localSheetId="3" hidden="1">0.0001</definedName>
    <definedName name="solver_drv" localSheetId="2" hidden="1">1</definedName>
    <definedName name="solver_drv" localSheetId="3" hidden="1">1</definedName>
    <definedName name="solver_est" localSheetId="2" hidden="1">1</definedName>
    <definedName name="solver_est" localSheetId="3" hidden="1">1</definedName>
    <definedName name="solver_itr" localSheetId="2" hidden="1">100</definedName>
    <definedName name="solver_itr" localSheetId="3" hidden="1">100</definedName>
    <definedName name="solver_lhs1" localSheetId="2" hidden="1">Feuil2!$C$10</definedName>
    <definedName name="solver_lhs2" localSheetId="2" hidden="1">Feuil2!$D$10</definedName>
    <definedName name="solver_lin" localSheetId="2" hidden="1">2</definedName>
    <definedName name="solver_lin" localSheetId="3" hidden="1">2</definedName>
    <definedName name="solver_neg" localSheetId="2" hidden="1">2</definedName>
    <definedName name="solver_neg" localSheetId="3" hidden="1">2</definedName>
    <definedName name="solver_num" localSheetId="2" hidden="1">2</definedName>
    <definedName name="solver_num" localSheetId="3" hidden="1">0</definedName>
    <definedName name="solver_nwt" localSheetId="2" hidden="1">1</definedName>
    <definedName name="solver_nwt" localSheetId="3" hidden="1">1</definedName>
    <definedName name="solver_opt" localSheetId="2" hidden="1">Feuil2!$E$10</definedName>
    <definedName name="solver_opt" localSheetId="3" hidden="1">Feuil3!$B$3</definedName>
    <definedName name="solver_pre" localSheetId="2" hidden="1">0.000001</definedName>
    <definedName name="solver_pre" localSheetId="3" hidden="1">0.000001</definedName>
    <definedName name="solver_rel1" localSheetId="2" hidden="1">1</definedName>
    <definedName name="solver_rel2" localSheetId="2" hidden="1">1</definedName>
    <definedName name="solver_rhs1" localSheetId="2" hidden="1">Feuil2!$C$12</definedName>
    <definedName name="solver_rhs2" localSheetId="2" hidden="1">Feuil2!$D$12</definedName>
    <definedName name="solver_scl" localSheetId="2" hidden="1">2</definedName>
    <definedName name="solver_scl" localSheetId="3" hidden="1">2</definedName>
    <definedName name="solver_sho" localSheetId="2" hidden="1">2</definedName>
    <definedName name="solver_sho" localSheetId="3" hidden="1">1</definedName>
    <definedName name="solver_tim" localSheetId="2" hidden="1">100</definedName>
    <definedName name="solver_tim" localSheetId="3" hidden="1">100</definedName>
    <definedName name="solver_tol" localSheetId="2" hidden="1">0.05</definedName>
    <definedName name="solver_tol" localSheetId="3" hidden="1">0.05</definedName>
    <definedName name="solver_typ" localSheetId="2" hidden="1">3</definedName>
    <definedName name="solver_typ" localSheetId="3" hidden="1">3</definedName>
    <definedName name="solver_val" localSheetId="2" hidden="1">0.7</definedName>
    <definedName name="solver_val" localSheetId="3" hidden="1">1000</definedName>
  </definedNames>
  <calcPr calcId="124519"/>
</workbook>
</file>

<file path=xl/calcChain.xml><?xml version="1.0" encoding="utf-8"?>
<calcChain xmlns="http://schemas.openxmlformats.org/spreadsheetml/2006/main">
  <c r="G6" i="7"/>
  <c r="G5"/>
  <c r="G4"/>
  <c r="G3"/>
  <c r="C4" i="5" l="1"/>
  <c r="C5"/>
  <c r="C6"/>
  <c r="C7"/>
  <c r="C3"/>
  <c r="E10" i="7"/>
  <c r="G2" s="1"/>
  <c r="E9"/>
  <c r="E8"/>
  <c r="E7"/>
  <c r="E6"/>
  <c r="E5"/>
  <c r="E4"/>
  <c r="E3"/>
  <c r="E2"/>
  <c r="C9" i="5"/>
  <c r="B3" i="4"/>
</calcChain>
</file>

<file path=xl/sharedStrings.xml><?xml version="1.0" encoding="utf-8"?>
<sst xmlns="http://schemas.openxmlformats.org/spreadsheetml/2006/main" count="46" uniqueCount="46">
  <si>
    <t>=B1^2+5*B1+10</t>
  </si>
  <si>
    <t>$C$12</t>
  </si>
  <si>
    <t>$C$9</t>
  </si>
  <si>
    <t>Student</t>
  </si>
  <si>
    <t>Test A</t>
  </si>
  <si>
    <t>Test B</t>
  </si>
  <si>
    <t>Projection des ventes mondiales de beignets</t>
  </si>
  <si>
    <t>Région</t>
  </si>
  <si>
    <t>Prévision de profit</t>
  </si>
  <si>
    <t>Centre</t>
  </si>
  <si>
    <t>Est</t>
  </si>
  <si>
    <t>Ouest</t>
  </si>
  <si>
    <t>Nord</t>
  </si>
  <si>
    <t>Sud</t>
  </si>
  <si>
    <t>Pourcentage de marges</t>
  </si>
  <si>
    <t>Ventes projetées (USD)</t>
  </si>
  <si>
    <t>Profits (EUR)</t>
  </si>
  <si>
    <t>1 € =</t>
  </si>
  <si>
    <t>$C$11</t>
  </si>
  <si>
    <t>DollarEurPar1</t>
  </si>
  <si>
    <t>Parité Euro  Dollar à 1</t>
  </si>
  <si>
    <t>DollarEurPar2</t>
  </si>
  <si>
    <t>Parité Euro Dollar à 1,19</t>
  </si>
  <si>
    <t>DollarEurPar2EtMarge2</t>
  </si>
  <si>
    <t>Parité Euro Dollar à 1,19 et Marge à 25%</t>
  </si>
  <si>
    <t>Synthèse de scénarios</t>
  </si>
  <si>
    <t>Cellules variables :</t>
  </si>
  <si>
    <t>Cellules résultantes :</t>
  </si>
  <si>
    <t>La colonne Valeurs actuelles affiche les valeurs des cellules variables</t>
  </si>
  <si>
    <t>au moment de la création du rapport de synthèse. Les cellules variables</t>
  </si>
  <si>
    <t>de chaque scénario se situent dans les colonnes grisées.</t>
  </si>
  <si>
    <t>Valeurs actuelles</t>
  </si>
  <si>
    <t>Edith LEBLANC</t>
  </si>
  <si>
    <t>Pierre ANDRIEU</t>
  </si>
  <si>
    <t>Marc RAMBONI</t>
  </si>
  <si>
    <t>Jean TUIR</t>
  </si>
  <si>
    <t>Catherine YUANG</t>
  </si>
  <si>
    <t>Michel SONTANA</t>
  </si>
  <si>
    <t>Annabelle CHUNG</t>
  </si>
  <si>
    <t>Laurent DI GIORGIO</t>
  </si>
  <si>
    <t>Léon HUTRAN</t>
  </si>
  <si>
    <t>Bareme</t>
  </si>
  <si>
    <t>Devoir</t>
  </si>
  <si>
    <t>Note finale</t>
  </si>
  <si>
    <t>Valeur de X</t>
  </si>
  <si>
    <t>Résultat</t>
  </si>
</sst>
</file>

<file path=xl/styles.xml><?xml version="1.0" encoding="utf-8"?>
<styleSheet xmlns="http://schemas.openxmlformats.org/spreadsheetml/2006/main">
  <numFmts count="4">
    <numFmt numFmtId="164" formatCode="&quot;$&quot;#,##0_);[Red]\(&quot;$&quot;#,##0\)"/>
    <numFmt numFmtId="165" formatCode="#,##0&quot; €&quot;"/>
    <numFmt numFmtId="166" formatCode="#,##0&quot; $&quot;"/>
    <numFmt numFmtId="167" formatCode="#,##0.00&quot; $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3" fillId="0" borderId="4" xfId="1" applyFont="1" applyBorder="1"/>
    <xf numFmtId="9" fontId="1" fillId="0" borderId="0" xfId="1" applyNumberForma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4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0" fontId="5" fillId="4" borderId="0" xfId="1" applyFont="1" applyFill="1" applyAlignment="1">
      <alignment horizontal="center" vertical="center"/>
    </xf>
    <xf numFmtId="0" fontId="4" fillId="5" borderId="0" xfId="1" applyFont="1" applyFill="1" applyAlignment="1">
      <alignment horizontal="center" vertical="center"/>
    </xf>
    <xf numFmtId="165" fontId="4" fillId="5" borderId="0" xfId="1" applyNumberFormat="1" applyFont="1" applyFill="1" applyAlignment="1">
      <alignment vertical="center"/>
    </xf>
    <xf numFmtId="0" fontId="4" fillId="6" borderId="0" xfId="1" applyFont="1" applyFill="1" applyAlignment="1">
      <alignment vertical="center"/>
    </xf>
    <xf numFmtId="0" fontId="5" fillId="6" borderId="0" xfId="1" applyFont="1" applyFill="1" applyAlignment="1">
      <alignment horizontal="right" vertical="center"/>
    </xf>
    <xf numFmtId="165" fontId="9" fillId="6" borderId="0" xfId="1" applyNumberFormat="1" applyFont="1" applyFill="1" applyAlignment="1">
      <alignment horizontal="right" vertical="center"/>
    </xf>
    <xf numFmtId="9" fontId="9" fillId="6" borderId="0" xfId="1" applyNumberFormat="1" applyFont="1" applyFill="1" applyAlignment="1">
      <alignment horizontal="right" vertical="center"/>
    </xf>
    <xf numFmtId="166" fontId="4" fillId="5" borderId="0" xfId="1" applyNumberFormat="1" applyFont="1" applyFill="1" applyAlignment="1">
      <alignment vertical="center"/>
    </xf>
    <xf numFmtId="167" fontId="9" fillId="6" borderId="0" xfId="1" applyNumberFormat="1" applyFont="1" applyFill="1" applyAlignment="1">
      <alignment horizontal="right" vertical="center"/>
    </xf>
    <xf numFmtId="0" fontId="12" fillId="0" borderId="0" xfId="0" applyFont="1"/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left" vertical="center"/>
    </xf>
    <xf numFmtId="167" fontId="17" fillId="0" borderId="0" xfId="0" applyNumberFormat="1" applyFont="1" applyFill="1" applyBorder="1" applyAlignment="1">
      <alignment vertical="center"/>
    </xf>
    <xf numFmtId="167" fontId="17" fillId="7" borderId="0" xfId="0" applyNumberFormat="1" applyFont="1" applyFill="1" applyBorder="1" applyAlignment="1">
      <alignment vertical="center"/>
    </xf>
    <xf numFmtId="9" fontId="17" fillId="0" borderId="0" xfId="0" applyNumberFormat="1" applyFont="1" applyFill="1" applyBorder="1" applyAlignment="1">
      <alignment vertical="center"/>
    </xf>
    <xf numFmtId="9" fontId="17" fillId="7" borderId="0" xfId="0" applyNumberFormat="1" applyFont="1" applyFill="1" applyBorder="1" applyAlignment="1">
      <alignment vertical="center"/>
    </xf>
    <xf numFmtId="0" fontId="18" fillId="3" borderId="4" xfId="0" applyFont="1" applyFill="1" applyBorder="1" applyAlignment="1">
      <alignment horizontal="left"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0" xfId="0" applyFont="1"/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9" fontId="1" fillId="0" borderId="0" xfId="1" applyNumberFormat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9" fontId="6" fillId="4" borderId="4" xfId="1" applyNumberFormat="1" applyFont="1" applyFill="1" applyBorder="1" applyAlignment="1">
      <alignment horizontal="center" vertical="center"/>
    </xf>
    <xf numFmtId="1" fontId="1" fillId="5" borderId="0" xfId="1" applyNumberFormat="1" applyFill="1" applyAlignment="1">
      <alignment horizontal="center" vertical="center"/>
    </xf>
    <xf numFmtId="9" fontId="1" fillId="5" borderId="0" xfId="1" applyNumberFormat="1" applyFill="1" applyAlignment="1">
      <alignment horizontal="center" vertical="center"/>
    </xf>
    <xf numFmtId="0" fontId="6" fillId="4" borderId="0" xfId="1" applyFont="1" applyFill="1" applyAlignment="1">
      <alignment vertical="center"/>
    </xf>
    <xf numFmtId="1" fontId="2" fillId="4" borderId="0" xfId="1" applyNumberFormat="1" applyFont="1" applyFill="1" applyAlignment="1">
      <alignment horizontal="center" vertical="center"/>
    </xf>
    <xf numFmtId="9" fontId="1" fillId="4" borderId="0" xfId="1" applyNumberFormat="1" applyFill="1" applyAlignment="1">
      <alignment horizontal="center" vertical="center"/>
    </xf>
    <xf numFmtId="0" fontId="3" fillId="5" borderId="0" xfId="1" applyFont="1" applyFill="1" applyAlignment="1">
      <alignment horizontal="right" vertical="center"/>
    </xf>
    <xf numFmtId="0" fontId="3" fillId="0" borderId="0" xfId="1" quotePrefix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1" fillId="0" borderId="0" xfId="1" applyAlignment="1">
      <alignment horizontal="left" vertical="center"/>
    </xf>
    <xf numFmtId="0" fontId="1" fillId="0" borderId="0" xfId="1" applyNumberForma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sqref="A1:C1"/>
    </sheetView>
  </sheetViews>
  <sheetFormatPr baseColWidth="10" defaultColWidth="9.140625" defaultRowHeight="15"/>
  <cols>
    <col min="1" max="3" width="20.7109375" style="5" customWidth="1"/>
    <col min="4" max="16384" width="9.140625" style="5"/>
  </cols>
  <sheetData>
    <row r="1" spans="1:6" ht="29.25" customHeight="1">
      <c r="A1" s="53" t="s">
        <v>6</v>
      </c>
      <c r="B1" s="53"/>
      <c r="C1" s="54"/>
    </row>
    <row r="2" spans="1:6" ht="20.25" customHeight="1">
      <c r="A2" s="9" t="s">
        <v>7</v>
      </c>
      <c r="B2" s="9" t="s">
        <v>15</v>
      </c>
      <c r="C2" s="9" t="s">
        <v>16</v>
      </c>
      <c r="D2" s="6"/>
    </row>
    <row r="3" spans="1:6" ht="15.75" customHeight="1">
      <c r="A3" s="10" t="s">
        <v>9</v>
      </c>
      <c r="B3" s="16">
        <v>52000</v>
      </c>
      <c r="C3" s="11">
        <f>B3/$C$11*$C$12</f>
        <v>10924.36974789916</v>
      </c>
      <c r="D3" s="7"/>
      <c r="F3" s="8"/>
    </row>
    <row r="4" spans="1:6" ht="15.75" customHeight="1">
      <c r="A4" s="10" t="s">
        <v>10</v>
      </c>
      <c r="B4" s="16">
        <v>23000</v>
      </c>
      <c r="C4" s="11">
        <f t="shared" ref="C4:C7" si="0">B4/$C$11*$C$12</f>
        <v>4831.9327731092435</v>
      </c>
      <c r="D4" s="7"/>
    </row>
    <row r="5" spans="1:6" ht="15.75" customHeight="1">
      <c r="A5" s="10" t="s">
        <v>11</v>
      </c>
      <c r="B5" s="16">
        <v>64000</v>
      </c>
      <c r="C5" s="11">
        <f t="shared" si="0"/>
        <v>13445.378151260506</v>
      </c>
      <c r="D5" s="7"/>
    </row>
    <row r="6" spans="1:6" ht="15.75" customHeight="1">
      <c r="A6" s="10" t="s">
        <v>12</v>
      </c>
      <c r="B6" s="16">
        <v>16000</v>
      </c>
      <c r="C6" s="11">
        <f t="shared" si="0"/>
        <v>3361.3445378151264</v>
      </c>
      <c r="D6" s="7"/>
    </row>
    <row r="7" spans="1:6" ht="15.75" customHeight="1">
      <c r="A7" s="10" t="s">
        <v>13</v>
      </c>
      <c r="B7" s="16">
        <v>14000</v>
      </c>
      <c r="C7" s="11">
        <f t="shared" si="0"/>
        <v>2941.1764705882356</v>
      </c>
      <c r="D7" s="7"/>
    </row>
    <row r="8" spans="1:6">
      <c r="B8" s="7"/>
    </row>
    <row r="9" spans="1:6" ht="21" customHeight="1">
      <c r="A9" s="12"/>
      <c r="B9" s="13" t="s">
        <v>8</v>
      </c>
      <c r="C9" s="14">
        <f>SUM(C3:C7)</f>
        <v>35504.201680672268</v>
      </c>
    </row>
    <row r="10" spans="1:6" ht="21" customHeight="1"/>
    <row r="11" spans="1:6" ht="21" customHeight="1">
      <c r="A11" s="12"/>
      <c r="B11" s="13" t="s">
        <v>17</v>
      </c>
      <c r="C11" s="17">
        <v>1.19</v>
      </c>
    </row>
    <row r="12" spans="1:6" ht="21" customHeight="1">
      <c r="A12" s="12"/>
      <c r="B12" s="13" t="s">
        <v>14</v>
      </c>
      <c r="C12" s="15">
        <v>0.25</v>
      </c>
    </row>
  </sheetData>
  <scenarios current="2" show="2" sqref="C9">
    <scenario name="DollarEurPar1" locked="1" count="1" user="Nathalie" comment="Parité Euro  Dollar à 1">
      <inputCells r="C11" val="1" numFmtId="167"/>
    </scenario>
    <scenario name="DollarEurPar2" locked="1" count="1" user="Nathalie" comment="Parité Euro Dollar à 1,19">
      <inputCells r="C11" val="1,19" numFmtId="167"/>
    </scenario>
    <scenario name="DollarEurPar2EtMarge2" locked="1" count="2" user="Nathalie" comment="Parité Euro Dollar à 1,19 et Marge à 25%">
      <inputCells r="C11" val="1,19" numFmtId="167"/>
      <inputCells r="C12" val="0,25" numFmtId="9"/>
    </scenario>
  </scenarios>
  <mergeCells count="1">
    <mergeCell ref="A1:C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2"/>
  <sheetViews>
    <sheetView showGridLines="0" workbookViewId="0"/>
  </sheetViews>
  <sheetFormatPr baseColWidth="10" defaultRowHeight="15" outlineLevelRow="1" outlineLevelCol="1"/>
  <cols>
    <col min="1" max="1" width="3.85546875" customWidth="1"/>
    <col min="3" max="3" width="5.42578125" customWidth="1"/>
    <col min="4" max="4" width="13.7109375" customWidth="1" outlineLevel="1"/>
    <col min="5" max="7" width="17.7109375" customWidth="1" outlineLevel="1"/>
    <col min="8" max="8" width="3.5703125" customWidth="1"/>
  </cols>
  <sheetData>
    <row r="1" spans="2:7" ht="15.75" thickBot="1"/>
    <row r="2" spans="2:7" ht="15.75">
      <c r="B2" s="19" t="s">
        <v>25</v>
      </c>
      <c r="C2" s="19"/>
      <c r="D2" s="20"/>
      <c r="E2" s="20"/>
      <c r="F2" s="20"/>
      <c r="G2" s="20"/>
    </row>
    <row r="3" spans="2:7" collapsed="1">
      <c r="B3" s="21"/>
      <c r="C3" s="21"/>
      <c r="D3" s="22" t="s">
        <v>31</v>
      </c>
      <c r="E3" s="23" t="s">
        <v>19</v>
      </c>
      <c r="F3" s="23" t="s">
        <v>21</v>
      </c>
      <c r="G3" s="23" t="s">
        <v>23</v>
      </c>
    </row>
    <row r="4" spans="2:7" ht="22.5" hidden="1" outlineLevel="1">
      <c r="B4" s="24"/>
      <c r="C4" s="24"/>
      <c r="D4" s="25"/>
      <c r="E4" s="26" t="s">
        <v>20</v>
      </c>
      <c r="F4" s="26" t="s">
        <v>22</v>
      </c>
      <c r="G4" s="26" t="s">
        <v>24</v>
      </c>
    </row>
    <row r="5" spans="2:7">
      <c r="B5" s="27" t="s">
        <v>26</v>
      </c>
      <c r="C5" s="27"/>
      <c r="D5" s="28"/>
      <c r="E5" s="28"/>
      <c r="F5" s="28"/>
      <c r="G5" s="28"/>
    </row>
    <row r="6" spans="2:7" outlineLevel="1">
      <c r="B6" s="29"/>
      <c r="C6" s="29" t="s">
        <v>18</v>
      </c>
      <c r="D6" s="30">
        <v>1.19</v>
      </c>
      <c r="E6" s="31">
        <v>1</v>
      </c>
      <c r="F6" s="31">
        <v>1.19</v>
      </c>
      <c r="G6" s="31">
        <v>1.19</v>
      </c>
    </row>
    <row r="7" spans="2:7" outlineLevel="1">
      <c r="B7" s="29"/>
      <c r="C7" s="29" t="s">
        <v>1</v>
      </c>
      <c r="D7" s="32">
        <v>0.25</v>
      </c>
      <c r="E7" s="32">
        <v>0.25</v>
      </c>
      <c r="F7" s="32">
        <v>0.25</v>
      </c>
      <c r="G7" s="33">
        <v>0.25</v>
      </c>
    </row>
    <row r="8" spans="2:7">
      <c r="B8" s="27" t="s">
        <v>27</v>
      </c>
      <c r="C8" s="27"/>
      <c r="D8" s="28"/>
      <c r="E8" s="28"/>
      <c r="F8" s="28"/>
      <c r="G8" s="28"/>
    </row>
    <row r="9" spans="2:7" ht="15.75" outlineLevel="1" thickBot="1">
      <c r="B9" s="34"/>
      <c r="C9" s="34" t="s">
        <v>2</v>
      </c>
      <c r="D9" s="35">
        <v>35504.201680672297</v>
      </c>
      <c r="E9" s="35">
        <v>42250</v>
      </c>
      <c r="F9" s="35">
        <v>35504.201680672297</v>
      </c>
      <c r="G9" s="35">
        <v>35504.201680672297</v>
      </c>
    </row>
    <row r="10" spans="2:7">
      <c r="B10" s="36" t="s">
        <v>28</v>
      </c>
      <c r="C10" s="18"/>
      <c r="D10" s="18"/>
      <c r="E10" s="18"/>
      <c r="F10" s="18"/>
      <c r="G10" s="18"/>
    </row>
    <row r="11" spans="2:7">
      <c r="B11" s="36" t="s">
        <v>29</v>
      </c>
      <c r="C11" s="18"/>
      <c r="D11" s="18"/>
      <c r="E11" s="18"/>
      <c r="F11" s="18"/>
      <c r="G11" s="18"/>
    </row>
    <row r="12" spans="2:7">
      <c r="B12" s="36" t="s">
        <v>30</v>
      </c>
      <c r="C12" s="18"/>
      <c r="D12" s="18"/>
      <c r="E12" s="18"/>
      <c r="F12" s="18"/>
      <c r="G12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9"/>
  <sheetViews>
    <sheetView showGridLines="0" workbookViewId="0"/>
  </sheetViews>
  <sheetFormatPr baseColWidth="10" defaultColWidth="9.140625" defaultRowHeight="12.75"/>
  <cols>
    <col min="1" max="1" width="21.28515625" style="2" customWidth="1"/>
    <col min="2" max="2" width="9.42578125" style="4" customWidth="1"/>
    <col min="3" max="3" width="9.7109375" style="4" customWidth="1"/>
    <col min="4" max="4" width="12.140625" style="4" customWidth="1"/>
    <col min="5" max="5" width="11.42578125" style="4" customWidth="1"/>
    <col min="6" max="16384" width="9.140625" style="2"/>
  </cols>
  <sheetData>
    <row r="1" spans="1:7" s="3" customFormat="1" ht="23.25" customHeight="1" thickBot="1">
      <c r="A1" s="40" t="s">
        <v>3</v>
      </c>
      <c r="B1" s="41" t="s">
        <v>4</v>
      </c>
      <c r="C1" s="41" t="s">
        <v>5</v>
      </c>
      <c r="D1" s="41" t="s">
        <v>42</v>
      </c>
      <c r="E1" s="41" t="s">
        <v>43</v>
      </c>
    </row>
    <row r="2" spans="1:7" ht="14.25" customHeight="1">
      <c r="A2" s="47" t="s">
        <v>32</v>
      </c>
      <c r="B2" s="42">
        <v>31</v>
      </c>
      <c r="C2" s="42">
        <v>29</v>
      </c>
      <c r="D2" s="42">
        <v>90</v>
      </c>
      <c r="E2" s="43">
        <f>B2/$B$12*25% + C2/$C$12*25% + D2/$D$12*50%</f>
        <v>0.85089285714285712</v>
      </c>
      <c r="G2" s="52" t="b">
        <f>$E$10=0.7</f>
        <v>0</v>
      </c>
    </row>
    <row r="3" spans="1:7" ht="14.25" customHeight="1">
      <c r="A3" s="47" t="s">
        <v>33</v>
      </c>
      <c r="B3" s="42">
        <v>23</v>
      </c>
      <c r="C3" s="42">
        <v>28</v>
      </c>
      <c r="D3" s="42">
        <v>91.250000000000028</v>
      </c>
      <c r="E3" s="43">
        <f t="shared" ref="E3:E10" si="0">B3/$B$12*25% + C3/$C$12*25% + D3/$D$12*50%</f>
        <v>0.80000000000000016</v>
      </c>
      <c r="G3" s="52">
        <f>COUNT($C$10,$D$10)</f>
        <v>2</v>
      </c>
    </row>
    <row r="4" spans="1:7" ht="14.25" customHeight="1">
      <c r="A4" s="47" t="s">
        <v>34</v>
      </c>
      <c r="B4" s="42">
        <v>31</v>
      </c>
      <c r="C4" s="42">
        <v>26</v>
      </c>
      <c r="D4" s="42">
        <v>69</v>
      </c>
      <c r="E4" s="43">
        <f t="shared" si="0"/>
        <v>0.72446428571428567</v>
      </c>
      <c r="G4" s="52" t="b">
        <f>$C$10&lt;=Feuil2!$C$12</f>
        <v>1</v>
      </c>
    </row>
    <row r="5" spans="1:7" ht="14.25" customHeight="1">
      <c r="A5" s="47" t="s">
        <v>35</v>
      </c>
      <c r="B5" s="42">
        <v>34</v>
      </c>
      <c r="C5" s="42">
        <v>31</v>
      </c>
      <c r="D5" s="42">
        <v>90</v>
      </c>
      <c r="E5" s="43">
        <f t="shared" si="0"/>
        <v>0.8839285714285714</v>
      </c>
      <c r="G5" s="52" t="b">
        <f>$D$10&lt;=Feuil2!$D$12</f>
        <v>1</v>
      </c>
    </row>
    <row r="6" spans="1:7" ht="14.25" customHeight="1">
      <c r="A6" s="47" t="s">
        <v>36</v>
      </c>
      <c r="B6" s="42">
        <v>36</v>
      </c>
      <c r="C6" s="42">
        <v>32</v>
      </c>
      <c r="D6" s="42">
        <v>95</v>
      </c>
      <c r="E6" s="43">
        <f t="shared" si="0"/>
        <v>0.9285714285714286</v>
      </c>
      <c r="G6" s="52">
        <f>{100;100;0.000001;0.05;FALSE;FALSE;FALSE;1;1;1;0.0001;FALSE}</f>
        <v>100</v>
      </c>
    </row>
    <row r="7" spans="1:7" ht="14.25" customHeight="1">
      <c r="A7" s="47" t="s">
        <v>37</v>
      </c>
      <c r="B7" s="42">
        <v>30</v>
      </c>
      <c r="C7" s="42">
        <v>25</v>
      </c>
      <c r="D7" s="42">
        <v>64</v>
      </c>
      <c r="E7" s="43">
        <f t="shared" si="0"/>
        <v>0.68607142857142867</v>
      </c>
    </row>
    <row r="8" spans="1:7" ht="14.25" customHeight="1">
      <c r="A8" s="47" t="s">
        <v>38</v>
      </c>
      <c r="B8" s="42">
        <v>37</v>
      </c>
      <c r="C8" s="42">
        <v>29</v>
      </c>
      <c r="D8" s="42">
        <v>77</v>
      </c>
      <c r="E8" s="43">
        <f t="shared" si="0"/>
        <v>0.82339285714285715</v>
      </c>
    </row>
    <row r="9" spans="1:7" ht="14.25" customHeight="1">
      <c r="A9" s="47" t="s">
        <v>39</v>
      </c>
      <c r="B9" s="42">
        <v>26</v>
      </c>
      <c r="C9" s="42">
        <v>26</v>
      </c>
      <c r="D9" s="42">
        <v>50</v>
      </c>
      <c r="E9" s="43">
        <f t="shared" si="0"/>
        <v>0.5982142857142857</v>
      </c>
    </row>
    <row r="10" spans="1:7" ht="14.25" customHeight="1">
      <c r="A10" s="47" t="s">
        <v>40</v>
      </c>
      <c r="B10" s="42">
        <v>0</v>
      </c>
      <c r="C10" s="42">
        <v>33</v>
      </c>
      <c r="D10" s="42">
        <v>93</v>
      </c>
      <c r="E10" s="43">
        <f t="shared" si="0"/>
        <v>0.70071428571428573</v>
      </c>
    </row>
    <row r="11" spans="1:7">
      <c r="A11" s="37"/>
      <c r="B11" s="38"/>
      <c r="C11" s="38"/>
      <c r="D11" s="38"/>
      <c r="E11" s="39"/>
    </row>
    <row r="12" spans="1:7" ht="17.25" customHeight="1">
      <c r="A12" s="44" t="s">
        <v>41</v>
      </c>
      <c r="B12" s="45">
        <v>40</v>
      </c>
      <c r="C12" s="45">
        <v>35</v>
      </c>
      <c r="D12" s="45">
        <v>100</v>
      </c>
      <c r="E12" s="46"/>
    </row>
    <row r="18" spans="1:1">
      <c r="A18" s="1"/>
    </row>
    <row r="19" spans="1:1">
      <c r="A19" s="1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"/>
  <sheetViews>
    <sheetView workbookViewId="0"/>
  </sheetViews>
  <sheetFormatPr baseColWidth="10" defaultColWidth="9.140625" defaultRowHeight="12.75"/>
  <cols>
    <col min="1" max="1" width="14.28515625" style="2" customWidth="1"/>
    <col min="2" max="2" width="12.28515625" style="2" customWidth="1"/>
    <col min="3" max="3" width="17.7109375" style="2" customWidth="1"/>
    <col min="4" max="16384" width="9.140625" style="2"/>
  </cols>
  <sheetData>
    <row r="1" spans="1:3" ht="18" customHeight="1">
      <c r="A1" s="49" t="s">
        <v>44</v>
      </c>
      <c r="B1" s="50">
        <v>29.063428081348629</v>
      </c>
      <c r="C1" s="37"/>
    </row>
    <row r="2" spans="1:3" ht="18" customHeight="1">
      <c r="A2" s="49"/>
      <c r="B2" s="37"/>
      <c r="C2" s="37"/>
    </row>
    <row r="3" spans="1:3" ht="18" customHeight="1">
      <c r="A3" s="49" t="s">
        <v>45</v>
      </c>
      <c r="B3" s="51">
        <f>B1^2+5*B1+10</f>
        <v>999.99999224646717</v>
      </c>
      <c r="C3" s="48" t="s">
        <v>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Synthèse de scénarios</vt:lpstr>
      <vt:lpstr>Feuil2</vt:lpstr>
      <vt:lpstr>Feuil3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2007-04-04T16:05:42Z</dcterms:created>
  <dcterms:modified xsi:type="dcterms:W3CDTF">2007-04-11T20:47:26Z</dcterms:modified>
</cp:coreProperties>
</file>