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Feuil1" sheetId="1" r:id="rId1"/>
    <sheet name="Feuil2" sheetId="4" r:id="rId2"/>
    <sheet name="Feuil3" sheetId="6" r:id="rId3"/>
  </sheets>
  <calcPr calcId="144525"/>
</workbook>
</file>

<file path=xl/calcChain.xml><?xml version="1.0" encoding="utf-8"?>
<calcChain xmlns="http://schemas.openxmlformats.org/spreadsheetml/2006/main">
  <c r="Q13" i="6" l="1"/>
  <c r="M13" i="6"/>
  <c r="I13" i="6"/>
  <c r="E13" i="6"/>
  <c r="Q12" i="6"/>
  <c r="M12" i="6"/>
  <c r="I12" i="6"/>
  <c r="E12" i="6"/>
  <c r="Q11" i="6"/>
  <c r="M11" i="6"/>
  <c r="I11" i="6"/>
  <c r="E11" i="6"/>
  <c r="Q10" i="6"/>
  <c r="M10" i="6"/>
  <c r="I10" i="6"/>
  <c r="E10" i="6"/>
  <c r="Q9" i="6"/>
  <c r="M9" i="6"/>
  <c r="I9" i="6"/>
  <c r="E9" i="6"/>
  <c r="Q8" i="6"/>
  <c r="M8" i="6"/>
  <c r="I8" i="6"/>
  <c r="E8" i="6"/>
  <c r="Q7" i="6"/>
  <c r="M7" i="6"/>
  <c r="I7" i="6"/>
  <c r="E7" i="6"/>
  <c r="Q6" i="6"/>
  <c r="M6" i="6"/>
  <c r="I6" i="6"/>
  <c r="E6" i="6"/>
  <c r="P5" i="6"/>
  <c r="O5" i="6"/>
  <c r="N5" i="6"/>
  <c r="L5" i="6"/>
  <c r="K5" i="6"/>
  <c r="J5" i="6"/>
  <c r="H5" i="6"/>
  <c r="G5" i="6"/>
  <c r="F5" i="6"/>
  <c r="D5" i="6"/>
  <c r="C5" i="6"/>
  <c r="B5" i="6"/>
  <c r="Q4" i="6"/>
  <c r="M4" i="6"/>
  <c r="I4" i="6"/>
  <c r="E4" i="6"/>
  <c r="Q3" i="6"/>
  <c r="M3" i="6"/>
  <c r="I3" i="6"/>
  <c r="E3" i="6"/>
  <c r="P2" i="6"/>
  <c r="O2" i="6"/>
  <c r="N2" i="6"/>
  <c r="L2" i="6"/>
  <c r="K2" i="6"/>
  <c r="J2" i="6"/>
  <c r="H2" i="6"/>
  <c r="G2" i="6"/>
  <c r="F2" i="6"/>
  <c r="D2" i="6"/>
  <c r="C2" i="6"/>
  <c r="B2" i="6"/>
  <c r="B14" i="6" s="1"/>
  <c r="C14" i="6" l="1"/>
  <c r="D14" i="6" s="1"/>
  <c r="F14" i="6" s="1"/>
  <c r="G14" i="6" s="1"/>
  <c r="H14" i="6" s="1"/>
  <c r="J14" i="6" s="1"/>
  <c r="K14" i="6" s="1"/>
  <c r="L14" i="6" s="1"/>
  <c r="N14" i="6" s="1"/>
  <c r="O14" i="6" s="1"/>
  <c r="P14" i="6" s="1"/>
  <c r="M2" i="6"/>
  <c r="R3" i="6"/>
  <c r="R4" i="6"/>
  <c r="E5" i="6"/>
  <c r="M5" i="6"/>
  <c r="R6" i="6"/>
  <c r="R7" i="6"/>
  <c r="R8" i="6"/>
  <c r="R9" i="6"/>
  <c r="R10" i="6"/>
  <c r="R11" i="6"/>
  <c r="R12" i="6"/>
  <c r="R13" i="6"/>
  <c r="I2" i="6"/>
  <c r="Q2" i="6"/>
  <c r="I5" i="6"/>
  <c r="R5" i="6" s="1"/>
  <c r="Q5" i="6"/>
  <c r="E2" i="6"/>
  <c r="R2" i="6" s="1"/>
  <c r="R14" i="6" l="1"/>
  <c r="Q4" i="1"/>
  <c r="E15" i="1" l="1"/>
  <c r="F15" i="1"/>
  <c r="F17" i="1" s="1"/>
  <c r="G15" i="1"/>
  <c r="H15" i="1"/>
  <c r="H17" i="1" s="1"/>
  <c r="I15" i="1"/>
  <c r="J15" i="1"/>
  <c r="J17" i="1" s="1"/>
  <c r="K15" i="1"/>
  <c r="L15" i="1"/>
  <c r="L17" i="1" s="1"/>
  <c r="M15" i="1"/>
  <c r="N15" i="1"/>
  <c r="N17" i="1" s="1"/>
  <c r="O15" i="1"/>
  <c r="E17" i="1"/>
  <c r="G17" i="1"/>
  <c r="I17" i="1"/>
  <c r="K17" i="1"/>
  <c r="M17" i="1"/>
  <c r="O17" i="1"/>
  <c r="E18" i="1"/>
  <c r="G18" i="1"/>
  <c r="I18" i="1"/>
  <c r="K18" i="1"/>
  <c r="M18" i="1"/>
  <c r="O18" i="1"/>
  <c r="D15" i="1"/>
  <c r="D18" i="1" s="1"/>
  <c r="Q13" i="1"/>
  <c r="Q7" i="1"/>
  <c r="Q8" i="1"/>
  <c r="Q9" i="1"/>
  <c r="Q10" i="1"/>
  <c r="Q11" i="1"/>
  <c r="Q12" i="1"/>
  <c r="Q6" i="1"/>
  <c r="N18" i="1" l="1"/>
  <c r="L18" i="1"/>
  <c r="J18" i="1"/>
  <c r="H18" i="1"/>
  <c r="F18" i="1"/>
  <c r="Q18" i="1" s="1"/>
  <c r="D17" i="1"/>
  <c r="Q15" i="1"/>
  <c r="Q17" i="1" l="1"/>
  <c r="Q21" i="1" s="1"/>
  <c r="D21" i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</calcChain>
</file>

<file path=xl/sharedStrings.xml><?xml version="1.0" encoding="utf-8"?>
<sst xmlns="http://schemas.openxmlformats.org/spreadsheetml/2006/main" count="57" uniqueCount="46">
  <si>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</si>
  <si>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</si>
  <si>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</si>
  <si>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</si>
  <si>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</si>
  <si>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</si>
  <si>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</si>
  <si>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</si>
  <si>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</si>
  <si>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</si>
  <si>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</si>
  <si>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</si>
  <si>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Logement</t>
  </si>
  <si>
    <t>Alimentation</t>
  </si>
  <si>
    <t>Santé</t>
  </si>
  <si>
    <t>Habillement</t>
  </si>
  <si>
    <t>Équipement maison</t>
  </si>
  <si>
    <t>Loisirs</t>
  </si>
  <si>
    <t>Vacances</t>
  </si>
  <si>
    <t>Total</t>
  </si>
  <si>
    <t>Revenus nets</t>
  </si>
  <si>
    <t>Impôts et taxes</t>
  </si>
  <si>
    <t>Trésorerie</t>
  </si>
  <si>
    <r>
      <rPr>
        <b/>
        <i/>
        <sz val="10"/>
        <color theme="0"/>
        <rFont val="Symbol"/>
        <family val="1"/>
        <charset val="2"/>
      </rPr>
      <t>D</t>
    </r>
    <r>
      <rPr>
        <b/>
        <i/>
        <sz val="10"/>
        <color theme="0"/>
        <rFont val="Calibri"/>
        <family val="2"/>
      </rPr>
      <t xml:space="preserve"> Recettes - Dépenses</t>
    </r>
  </si>
  <si>
    <r>
      <rPr>
        <b/>
        <i/>
        <sz val="10"/>
        <color theme="0"/>
        <rFont val="Symbol"/>
        <family val="1"/>
        <charset val="2"/>
      </rPr>
      <t>D</t>
    </r>
    <r>
      <rPr>
        <b/>
        <i/>
        <sz val="10"/>
        <color theme="0"/>
        <rFont val="Calibri"/>
        <family val="2"/>
      </rPr>
      <t xml:space="preserve"> Dépenses - Recettes</t>
    </r>
  </si>
  <si>
    <r>
      <rPr>
        <b/>
        <i/>
        <sz val="10"/>
        <color theme="0"/>
        <rFont val="Symbol"/>
        <family val="1"/>
        <charset val="2"/>
      </rPr>
      <t>D</t>
    </r>
    <r>
      <rPr>
        <b/>
        <i/>
        <sz val="10"/>
        <color theme="0"/>
        <rFont val="Calibri"/>
        <family val="2"/>
      </rPr>
      <t xml:space="preserve"> 2008</t>
    </r>
  </si>
  <si>
    <t>Trim 1</t>
  </si>
  <si>
    <t>Trim 4</t>
  </si>
  <si>
    <t>Trim 3</t>
  </si>
  <si>
    <t>Trim 2</t>
  </si>
  <si>
    <t>Jan</t>
  </si>
  <si>
    <t>Fev</t>
  </si>
  <si>
    <t>Mar</t>
  </si>
  <si>
    <t>Avr</t>
  </si>
  <si>
    <t>Jui</t>
  </si>
  <si>
    <t>Jul</t>
  </si>
  <si>
    <t>Aoû</t>
  </si>
  <si>
    <t>Sep</t>
  </si>
  <si>
    <t>Oct</t>
  </si>
  <si>
    <t>Nov</t>
  </si>
  <si>
    <t>Déc</t>
  </si>
  <si>
    <t>REVENUS</t>
  </si>
  <si>
    <t>DÉPENSES</t>
  </si>
  <si>
    <t>D</t>
  </si>
  <si>
    <t>Salaires</t>
  </si>
  <si>
    <t>Loyers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</si>
</sst>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0"/>
      <color theme="0"/>
      <name val="Symbol"/>
      <family val="1"/>
      <charset val="2"/>
    </font>
    <font>
      <sz val="11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4"/>
      <color theme="0"/>
      <name val="Symbol"/>
      <family val="1"/>
      <charset val="2"/>
    </font>
    <font>
      <b/>
      <sz val="11"/>
      <color theme="3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rgb="FF00206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 indent="1"/>
    </xf>
    <xf numFmtId="0" fontId="0" fillId="2" borderId="0" xfId="0" applyFill="1" applyAlignment="1">
      <alignment horizontal="right" vertical="center" indent="1"/>
    </xf>
    <xf numFmtId="3" fontId="10" fillId="0" borderId="4" xfId="0" applyNumberFormat="1" applyFont="1" applyBorder="1" applyAlignment="1">
      <alignment horizontal="right" vertical="center" indent="1"/>
    </xf>
    <xf numFmtId="3" fontId="0" fillId="0" borderId="9" xfId="0" applyNumberFormat="1" applyBorder="1" applyAlignment="1">
      <alignment horizontal="right" vertical="center" indent="1"/>
    </xf>
    <xf numFmtId="3" fontId="10" fillId="0" borderId="5" xfId="0" applyNumberFormat="1" applyFont="1" applyBorder="1" applyAlignment="1">
      <alignment horizontal="right" vertical="center" indent="1"/>
    </xf>
    <xf numFmtId="3" fontId="0" fillId="0" borderId="10" xfId="0" applyNumberFormat="1" applyBorder="1" applyAlignment="1">
      <alignment horizontal="right" vertical="center" indent="1"/>
    </xf>
    <xf numFmtId="3" fontId="10" fillId="0" borderId="6" xfId="0" applyNumberFormat="1" applyFont="1" applyBorder="1" applyAlignment="1">
      <alignment horizontal="right" vertical="center" indent="1"/>
    </xf>
    <xf numFmtId="0" fontId="0" fillId="0" borderId="11" xfId="0" applyBorder="1" applyAlignment="1">
      <alignment horizontal="right" vertical="center" indent="1"/>
    </xf>
    <xf numFmtId="3" fontId="0" fillId="0" borderId="11" xfId="0" applyNumberFormat="1" applyBorder="1" applyAlignment="1">
      <alignment horizontal="right" vertical="center" indent="1"/>
    </xf>
    <xf numFmtId="3" fontId="10" fillId="0" borderId="7" xfId="0" applyNumberFormat="1" applyFont="1" applyBorder="1" applyAlignment="1">
      <alignment horizontal="right" vertical="center" indent="1"/>
    </xf>
    <xf numFmtId="3" fontId="0" fillId="2" borderId="0" xfId="0" applyNumberFormat="1" applyFill="1" applyAlignment="1">
      <alignment horizontal="right" vertical="center" indent="1"/>
    </xf>
    <xf numFmtId="3" fontId="2" fillId="2" borderId="0" xfId="0" applyNumberFormat="1" applyFont="1" applyFill="1" applyAlignment="1">
      <alignment horizontal="right" vertical="center" indent="1"/>
    </xf>
    <xf numFmtId="0" fontId="10" fillId="2" borderId="0" xfId="0" applyFont="1" applyFill="1" applyAlignment="1">
      <alignment horizontal="right" vertical="center" indent="1"/>
    </xf>
    <xf numFmtId="3" fontId="12" fillId="0" borderId="1" xfId="0" applyNumberFormat="1" applyFont="1" applyBorder="1" applyAlignment="1">
      <alignment horizontal="right" vertical="center" indent="1"/>
    </xf>
    <xf numFmtId="0" fontId="12" fillId="2" borderId="0" xfId="0" applyFont="1" applyFill="1" applyAlignment="1">
      <alignment horizontal="right" vertical="center" indent="1"/>
    </xf>
    <xf numFmtId="3" fontId="13" fillId="0" borderId="1" xfId="0" applyNumberFormat="1" applyFont="1" applyBorder="1" applyAlignment="1">
      <alignment horizontal="right" vertical="center" indent="1"/>
    </xf>
    <xf numFmtId="0" fontId="12" fillId="0" borderId="2" xfId="0" applyFont="1" applyBorder="1" applyAlignment="1">
      <alignment horizontal="right" vertical="center" indent="1"/>
    </xf>
    <xf numFmtId="3" fontId="13" fillId="0" borderId="2" xfId="0" applyNumberFormat="1" applyFont="1" applyBorder="1" applyAlignment="1">
      <alignment horizontal="right" vertical="center" indent="1"/>
    </xf>
    <xf numFmtId="0" fontId="12" fillId="0" borderId="3" xfId="0" applyFont="1" applyBorder="1" applyAlignment="1">
      <alignment horizontal="right" vertical="center" indent="1"/>
    </xf>
    <xf numFmtId="3" fontId="13" fillId="0" borderId="3" xfId="0" applyNumberFormat="1" applyFont="1" applyBorder="1" applyAlignment="1">
      <alignment horizontal="right" vertical="center" indent="1"/>
    </xf>
    <xf numFmtId="0" fontId="2" fillId="2" borderId="0" xfId="0" applyFont="1" applyFill="1" applyAlignment="1">
      <alignment horizontal="right" vertical="center" indent="1"/>
    </xf>
    <xf numFmtId="3" fontId="14" fillId="2" borderId="0" xfId="0" applyNumberFormat="1" applyFont="1" applyFill="1" applyAlignment="1">
      <alignment horizontal="right" vertical="center" indent="1"/>
    </xf>
    <xf numFmtId="0" fontId="9" fillId="3" borderId="12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3" fontId="16" fillId="0" borderId="13" xfId="0" applyNumberFormat="1" applyFont="1" applyBorder="1" applyAlignment="1">
      <alignment horizontal="right" vertical="center" indent="1"/>
    </xf>
    <xf numFmtId="3" fontId="16" fillId="0" borderId="14" xfId="0" applyNumberFormat="1" applyFont="1" applyBorder="1" applyAlignment="1">
      <alignment horizontal="right" vertical="center" indent="1"/>
    </xf>
    <xf numFmtId="3" fontId="16" fillId="0" borderId="15" xfId="0" applyNumberFormat="1" applyFont="1" applyBorder="1" applyAlignment="1">
      <alignment horizontal="right" vertical="center" indent="1"/>
    </xf>
    <xf numFmtId="3" fontId="19" fillId="0" borderId="0" xfId="0" applyNumberFormat="1" applyFont="1" applyAlignment="1">
      <alignment horizontal="center"/>
    </xf>
    <xf numFmtId="0" fontId="9" fillId="3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14" fillId="0" borderId="0" xfId="0" applyNumberFormat="1" applyFont="1" applyBorder="1" applyAlignment="1">
      <alignment horizontal="right" vertical="center" indent="1"/>
    </xf>
    <xf numFmtId="3" fontId="14" fillId="0" borderId="0" xfId="0" applyNumberFormat="1" applyFont="1" applyFill="1" applyBorder="1" applyAlignment="1">
      <alignment horizontal="right" vertical="center" indent="1"/>
    </xf>
    <xf numFmtId="0" fontId="14" fillId="0" borderId="0" xfId="0" applyFont="1" applyBorder="1" applyAlignment="1">
      <alignment horizontal="right" vertical="center" indent="1"/>
    </xf>
    <xf numFmtId="3" fontId="22" fillId="0" borderId="18" xfId="0" applyNumberFormat="1" applyFont="1" applyFill="1" applyBorder="1" applyAlignment="1">
      <alignment horizontal="right" vertical="center" indent="1"/>
    </xf>
    <xf numFmtId="3" fontId="22" fillId="0" borderId="18" xfId="0" applyNumberFormat="1" applyFont="1" applyBorder="1" applyAlignment="1">
      <alignment horizontal="right" vertical="center" indent="1"/>
    </xf>
    <xf numFmtId="0" fontId="22" fillId="0" borderId="19" xfId="0" applyFont="1" applyBorder="1" applyAlignment="1">
      <alignment horizontal="right" vertical="center" indent="1"/>
    </xf>
    <xf numFmtId="3" fontId="17" fillId="0" borderId="18" xfId="0" applyNumberFormat="1" applyFont="1" applyBorder="1" applyAlignment="1">
      <alignment horizontal="right" vertical="center" indent="1"/>
    </xf>
    <xf numFmtId="0" fontId="17" fillId="0" borderId="19" xfId="0" applyFont="1" applyBorder="1" applyAlignment="1">
      <alignment horizontal="right" vertical="center" indent="1"/>
    </xf>
    <xf numFmtId="0" fontId="9" fillId="6" borderId="16" xfId="0" applyFont="1" applyFill="1" applyBorder="1" applyAlignment="1">
      <alignment horizontal="center" vertical="center"/>
    </xf>
    <xf numFmtId="3" fontId="18" fillId="3" borderId="0" xfId="0" applyNumberFormat="1" applyFont="1" applyFill="1" applyBorder="1" applyAlignment="1">
      <alignment horizontal="right" vertical="center" indent="1"/>
    </xf>
    <xf numFmtId="3" fontId="16" fillId="3" borderId="0" xfId="0" applyNumberFormat="1" applyFont="1" applyFill="1" applyBorder="1" applyAlignment="1">
      <alignment horizontal="right" vertical="center" indent="1"/>
    </xf>
    <xf numFmtId="3" fontId="9" fillId="8" borderId="0" xfId="0" applyNumberFormat="1" applyFont="1" applyFill="1" applyBorder="1" applyAlignment="1">
      <alignment horizontal="center" vertical="center"/>
    </xf>
    <xf numFmtId="3" fontId="16" fillId="8" borderId="0" xfId="0" applyNumberFormat="1" applyFont="1" applyFill="1" applyBorder="1" applyAlignment="1">
      <alignment horizontal="right" vertical="center" indent="1"/>
    </xf>
    <xf numFmtId="0" fontId="7" fillId="3" borderId="24" xfId="0" applyFont="1" applyFill="1" applyBorder="1" applyAlignment="1">
      <alignment horizontal="right" vertical="center"/>
    </xf>
    <xf numFmtId="0" fontId="8" fillId="3" borderId="24" xfId="0" applyFont="1" applyFill="1" applyBorder="1" applyAlignment="1">
      <alignment horizontal="right" vertical="center"/>
    </xf>
    <xf numFmtId="3" fontId="23" fillId="0" borderId="0" xfId="0" applyNumberFormat="1" applyFont="1" applyAlignment="1">
      <alignment horizontal="right" indent="1"/>
    </xf>
    <xf numFmtId="0" fontId="20" fillId="6" borderId="0" xfId="0" applyFont="1" applyFill="1" applyBorder="1" applyAlignment="1">
      <alignment horizontal="left" vertical="center"/>
    </xf>
    <xf numFmtId="3" fontId="9" fillId="6" borderId="20" xfId="0" applyNumberFormat="1" applyFont="1" applyFill="1" applyBorder="1" applyAlignment="1">
      <alignment horizontal="center" vertical="center"/>
    </xf>
    <xf numFmtId="3" fontId="9" fillId="6" borderId="21" xfId="0" applyNumberFormat="1" applyFont="1" applyFill="1" applyBorder="1" applyAlignment="1">
      <alignment horizontal="center" vertical="center"/>
    </xf>
    <xf numFmtId="3" fontId="9" fillId="6" borderId="22" xfId="0" applyNumberFormat="1" applyFont="1" applyFill="1" applyBorder="1" applyAlignment="1">
      <alignment horizontal="center" vertical="center"/>
    </xf>
    <xf numFmtId="3" fontId="9" fillId="6" borderId="23" xfId="0" applyNumberFormat="1" applyFont="1" applyFill="1" applyBorder="1" applyAlignment="1">
      <alignment horizontal="center" vertical="center"/>
    </xf>
    <xf numFmtId="3" fontId="16" fillId="6" borderId="23" xfId="0" applyNumberFormat="1" applyFont="1" applyFill="1" applyBorder="1" applyAlignment="1">
      <alignment horizontal="right" vertical="center" indent="1"/>
    </xf>
    <xf numFmtId="3" fontId="16" fillId="6" borderId="21" xfId="0" applyNumberFormat="1" applyFont="1" applyFill="1" applyBorder="1" applyAlignment="1">
      <alignment horizontal="right" vertical="center" indent="1"/>
    </xf>
    <xf numFmtId="3" fontId="16" fillId="6" borderId="22" xfId="0" applyNumberFormat="1" applyFont="1" applyFill="1" applyBorder="1" applyAlignment="1">
      <alignment horizontal="right" vertical="center" indent="1"/>
    </xf>
    <xf numFmtId="0" fontId="20" fillId="6" borderId="24" xfId="0" applyFont="1" applyFill="1" applyBorder="1" applyAlignment="1">
      <alignment horizontal="left" vertical="center"/>
    </xf>
    <xf numFmtId="3" fontId="9" fillId="9" borderId="17" xfId="0" applyNumberFormat="1" applyFont="1" applyFill="1" applyBorder="1" applyAlignment="1">
      <alignment horizontal="center" vertical="center"/>
    </xf>
    <xf numFmtId="3" fontId="16" fillId="9" borderId="18" xfId="0" applyNumberFormat="1" applyFont="1" applyFill="1" applyBorder="1" applyAlignment="1">
      <alignment horizontal="right" vertical="center" indent="1"/>
    </xf>
    <xf numFmtId="0" fontId="21" fillId="7" borderId="24" xfId="0" applyFont="1" applyFill="1" applyBorder="1" applyAlignment="1">
      <alignment horizontal="left" vertical="center"/>
    </xf>
    <xf numFmtId="3" fontId="16" fillId="7" borderId="0" xfId="0" applyNumberFormat="1" applyFont="1" applyFill="1" applyBorder="1" applyAlignment="1">
      <alignment horizontal="right" vertical="center" indent="1"/>
    </xf>
    <xf numFmtId="0" fontId="1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389"/>
      <color rgb="FFFFD4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2" sqref="B2"/>
    </sheetView>
  </sheetViews>
  <sheetFormatPr baseColWidth="10" defaultRowHeight="15" x14ac:dyDescent="0.25"/>
  <cols>
    <col min="1" max="1" width="0.7109375" customWidth="1"/>
    <col min="2" max="2" width="20.42578125" customWidth="1"/>
    <col min="3" max="3" width="0.7109375" customWidth="1"/>
    <col min="4" max="15" width="9.7109375" customWidth="1"/>
    <col min="16" max="16" width="0.7109375" customWidth="1"/>
    <col min="17" max="17" width="9.7109375" customWidth="1"/>
    <col min="18" max="18" width="0.7109375" customWidth="1"/>
  </cols>
  <sheetData>
    <row r="1" spans="1:18" ht="3.75" customHeight="1" x14ac:dyDescent="0.25">
      <c r="A1" s="7"/>
      <c r="B1" s="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8" customHeight="1" x14ac:dyDescent="0.25">
      <c r="A2" s="2"/>
      <c r="B2" s="38">
        <v>2009</v>
      </c>
      <c r="C2" s="2"/>
      <c r="D2" s="10" t="s">
        <v>0</v>
      </c>
      <c r="E2" s="37" t="s">
        <v>1</v>
      </c>
      <c r="F2" s="37" t="s">
        <v>2</v>
      </c>
      <c r="G2" s="37" t="s">
        <v>3</v>
      </c>
      <c r="H2" s="37" t="s">
        <v>4</v>
      </c>
      <c r="I2" s="37" t="s">
        <v>5</v>
      </c>
      <c r="J2" s="37" t="s">
        <v>6</v>
      </c>
      <c r="K2" s="37" t="s">
        <v>7</v>
      </c>
      <c r="L2" s="37" t="s">
        <v>8</v>
      </c>
      <c r="M2" s="37" t="s">
        <v>9</v>
      </c>
      <c r="N2" s="37" t="s">
        <v>10</v>
      </c>
      <c r="O2" s="10" t="s">
        <v>11</v>
      </c>
      <c r="P2" s="1"/>
      <c r="Q2" s="11" t="s">
        <v>19</v>
      </c>
      <c r="R2" s="2"/>
    </row>
    <row r="3" spans="1:18" ht="3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95" customHeight="1" x14ac:dyDescent="0.25">
      <c r="A4" s="2"/>
      <c r="B4" s="8" t="s">
        <v>20</v>
      </c>
      <c r="C4" s="2"/>
      <c r="D4" s="15">
        <v>2400</v>
      </c>
      <c r="E4" s="15">
        <v>2400</v>
      </c>
      <c r="F4" s="15">
        <v>2400</v>
      </c>
      <c r="G4" s="15">
        <v>2400</v>
      </c>
      <c r="H4" s="15">
        <v>2400</v>
      </c>
      <c r="I4" s="15">
        <v>2400</v>
      </c>
      <c r="J4" s="15">
        <v>2400</v>
      </c>
      <c r="K4" s="15">
        <v>2400</v>
      </c>
      <c r="L4" s="15">
        <v>2400</v>
      </c>
      <c r="M4" s="15">
        <v>2400</v>
      </c>
      <c r="N4" s="15">
        <v>2400</v>
      </c>
      <c r="O4" s="15">
        <v>2400</v>
      </c>
      <c r="P4" s="16"/>
      <c r="Q4" s="17">
        <f>SUM(D4:P4)</f>
        <v>28800</v>
      </c>
      <c r="R4" s="2"/>
    </row>
    <row r="5" spans="1:18" ht="3.75" customHeight="1" x14ac:dyDescent="0.25">
      <c r="A5" s="2"/>
      <c r="B5" s="4"/>
      <c r="C5" s="2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2"/>
    </row>
    <row r="6" spans="1:18" ht="15.95" customHeight="1" x14ac:dyDescent="0.25">
      <c r="A6" s="2"/>
      <c r="B6" s="8" t="s">
        <v>12</v>
      </c>
      <c r="C6" s="2"/>
      <c r="D6" s="18">
        <v>800</v>
      </c>
      <c r="E6" s="18">
        <v>800</v>
      </c>
      <c r="F6" s="18">
        <v>800</v>
      </c>
      <c r="G6" s="18">
        <v>800</v>
      </c>
      <c r="H6" s="18">
        <v>800</v>
      </c>
      <c r="I6" s="18">
        <v>800</v>
      </c>
      <c r="J6" s="18">
        <v>800</v>
      </c>
      <c r="K6" s="18">
        <v>800</v>
      </c>
      <c r="L6" s="18">
        <v>800</v>
      </c>
      <c r="M6" s="18">
        <v>800</v>
      </c>
      <c r="N6" s="18">
        <v>800</v>
      </c>
      <c r="O6" s="18">
        <v>800</v>
      </c>
      <c r="P6" s="16"/>
      <c r="Q6" s="19">
        <f>SUM(D6:P6)</f>
        <v>9600</v>
      </c>
      <c r="R6" s="2"/>
    </row>
    <row r="7" spans="1:18" ht="15.95" customHeight="1" x14ac:dyDescent="0.25">
      <c r="A7" s="2"/>
      <c r="B7" s="9" t="s">
        <v>16</v>
      </c>
      <c r="C7" s="6"/>
      <c r="D7" s="20">
        <v>0</v>
      </c>
      <c r="E7" s="20">
        <v>0</v>
      </c>
      <c r="F7" s="20">
        <v>0</v>
      </c>
      <c r="G7" s="20">
        <v>350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250</v>
      </c>
      <c r="N7" s="20">
        <v>0</v>
      </c>
      <c r="O7" s="20">
        <v>0</v>
      </c>
      <c r="P7" s="16"/>
      <c r="Q7" s="21">
        <f t="shared" ref="Q7:Q13" si="0">SUM(D7:P7)</f>
        <v>600</v>
      </c>
      <c r="R7" s="2"/>
    </row>
    <row r="8" spans="1:18" ht="15.95" customHeight="1" x14ac:dyDescent="0.25">
      <c r="A8" s="2"/>
      <c r="B8" s="8" t="s">
        <v>13</v>
      </c>
      <c r="C8" s="2"/>
      <c r="D8" s="20">
        <v>400</v>
      </c>
      <c r="E8" s="20">
        <v>400</v>
      </c>
      <c r="F8" s="20">
        <v>400</v>
      </c>
      <c r="G8" s="20">
        <v>400</v>
      </c>
      <c r="H8" s="20">
        <v>400</v>
      </c>
      <c r="I8" s="20">
        <v>400</v>
      </c>
      <c r="J8" s="20">
        <v>400</v>
      </c>
      <c r="K8" s="20">
        <v>400</v>
      </c>
      <c r="L8" s="20">
        <v>400</v>
      </c>
      <c r="M8" s="20">
        <v>400</v>
      </c>
      <c r="N8" s="20">
        <v>400</v>
      </c>
      <c r="O8" s="20">
        <v>400</v>
      </c>
      <c r="P8" s="16"/>
      <c r="Q8" s="21">
        <f t="shared" si="0"/>
        <v>4800</v>
      </c>
      <c r="R8" s="2"/>
    </row>
    <row r="9" spans="1:18" ht="15.95" customHeight="1" x14ac:dyDescent="0.25">
      <c r="A9" s="2"/>
      <c r="B9" s="8" t="s">
        <v>14</v>
      </c>
      <c r="C9" s="2"/>
      <c r="D9" s="20">
        <v>0</v>
      </c>
      <c r="E9" s="20">
        <v>0</v>
      </c>
      <c r="F9" s="20">
        <v>90</v>
      </c>
      <c r="G9" s="20">
        <v>0</v>
      </c>
      <c r="H9" s="20">
        <v>0</v>
      </c>
      <c r="I9" s="20">
        <v>0</v>
      </c>
      <c r="J9" s="20">
        <v>50</v>
      </c>
      <c r="K9" s="20">
        <v>0</v>
      </c>
      <c r="L9" s="20">
        <v>0</v>
      </c>
      <c r="M9" s="20">
        <v>0</v>
      </c>
      <c r="N9" s="20">
        <v>80</v>
      </c>
      <c r="O9" s="20">
        <v>0</v>
      </c>
      <c r="P9" s="16"/>
      <c r="Q9" s="21">
        <f t="shared" si="0"/>
        <v>220</v>
      </c>
      <c r="R9" s="2"/>
    </row>
    <row r="10" spans="1:18" ht="15.95" customHeight="1" x14ac:dyDescent="0.25">
      <c r="A10" s="2"/>
      <c r="B10" s="8" t="s">
        <v>15</v>
      </c>
      <c r="C10" s="2"/>
      <c r="D10" s="20">
        <v>250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350</v>
      </c>
      <c r="K10" s="20">
        <v>0</v>
      </c>
      <c r="L10" s="20">
        <v>200</v>
      </c>
      <c r="M10" s="20">
        <v>0</v>
      </c>
      <c r="N10" s="20">
        <v>0</v>
      </c>
      <c r="O10" s="20">
        <v>0</v>
      </c>
      <c r="P10" s="16"/>
      <c r="Q10" s="21">
        <f t="shared" si="0"/>
        <v>800</v>
      </c>
      <c r="R10" s="2"/>
    </row>
    <row r="11" spans="1:18" ht="15.95" customHeight="1" x14ac:dyDescent="0.25">
      <c r="A11" s="2"/>
      <c r="B11" s="8" t="s">
        <v>17</v>
      </c>
      <c r="C11" s="2"/>
      <c r="D11" s="20">
        <v>150</v>
      </c>
      <c r="E11" s="20">
        <v>0</v>
      </c>
      <c r="F11" s="20">
        <v>150</v>
      </c>
      <c r="G11" s="20">
        <v>150</v>
      </c>
      <c r="H11" s="20">
        <v>150</v>
      </c>
      <c r="I11" s="20">
        <v>150</v>
      </c>
      <c r="J11" s="20">
        <v>0</v>
      </c>
      <c r="K11" s="20">
        <v>0</v>
      </c>
      <c r="L11" s="20">
        <v>150</v>
      </c>
      <c r="M11" s="20">
        <v>150</v>
      </c>
      <c r="N11" s="20">
        <v>150</v>
      </c>
      <c r="O11" s="20">
        <v>0</v>
      </c>
      <c r="P11" s="16"/>
      <c r="Q11" s="21">
        <f t="shared" si="0"/>
        <v>1200</v>
      </c>
      <c r="R11" s="2"/>
    </row>
    <row r="12" spans="1:18" ht="15.95" customHeight="1" x14ac:dyDescent="0.25">
      <c r="A12" s="2"/>
      <c r="B12" s="8" t="s">
        <v>18</v>
      </c>
      <c r="C12" s="2"/>
      <c r="D12" s="20">
        <v>0</v>
      </c>
      <c r="E12" s="20">
        <v>1500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2500</v>
      </c>
      <c r="L12" s="20">
        <v>0</v>
      </c>
      <c r="M12" s="20">
        <v>0</v>
      </c>
      <c r="N12" s="20">
        <v>0</v>
      </c>
      <c r="O12" s="20">
        <v>800</v>
      </c>
      <c r="P12" s="16"/>
      <c r="Q12" s="21">
        <f t="shared" si="0"/>
        <v>4800</v>
      </c>
      <c r="R12" s="2"/>
    </row>
    <row r="13" spans="1:18" ht="15.95" customHeight="1" x14ac:dyDescent="0.25">
      <c r="A13" s="2"/>
      <c r="B13" s="9" t="s">
        <v>21</v>
      </c>
      <c r="C13" s="6"/>
      <c r="D13" s="22"/>
      <c r="E13" s="23">
        <v>1200</v>
      </c>
      <c r="F13" s="22"/>
      <c r="G13" s="22"/>
      <c r="H13" s="23">
        <v>1200</v>
      </c>
      <c r="I13" s="22"/>
      <c r="J13" s="22"/>
      <c r="K13" s="22"/>
      <c r="L13" s="23">
        <v>1200</v>
      </c>
      <c r="M13" s="23">
        <v>800</v>
      </c>
      <c r="N13" s="22"/>
      <c r="O13" s="22"/>
      <c r="P13" s="16"/>
      <c r="Q13" s="24">
        <f t="shared" si="0"/>
        <v>4400</v>
      </c>
      <c r="R13" s="2"/>
    </row>
    <row r="14" spans="1:18" ht="3.75" customHeight="1" x14ac:dyDescent="0.25">
      <c r="A14" s="2"/>
      <c r="B14" s="5"/>
      <c r="C14" s="6"/>
      <c r="D14" s="16"/>
      <c r="E14" s="25"/>
      <c r="F14" s="16"/>
      <c r="G14" s="16"/>
      <c r="H14" s="25"/>
      <c r="I14" s="16"/>
      <c r="J14" s="16"/>
      <c r="K14" s="16"/>
      <c r="L14" s="25"/>
      <c r="M14" s="25"/>
      <c r="N14" s="16"/>
      <c r="O14" s="16"/>
      <c r="P14" s="16"/>
      <c r="Q14" s="26"/>
      <c r="R14" s="2"/>
    </row>
    <row r="15" spans="1:18" ht="15.95" customHeight="1" x14ac:dyDescent="0.25">
      <c r="A15" s="2"/>
      <c r="B15" s="12" t="s">
        <v>19</v>
      </c>
      <c r="C15" s="6"/>
      <c r="D15" s="17">
        <f>SUM(D6:D13)</f>
        <v>1600</v>
      </c>
      <c r="E15" s="17">
        <f t="shared" ref="E15:Q15" si="1">SUM(E6:E13)</f>
        <v>3900</v>
      </c>
      <c r="F15" s="17">
        <f t="shared" si="1"/>
        <v>1440</v>
      </c>
      <c r="G15" s="17">
        <f t="shared" si="1"/>
        <v>1700</v>
      </c>
      <c r="H15" s="17">
        <f t="shared" si="1"/>
        <v>2550</v>
      </c>
      <c r="I15" s="17">
        <f t="shared" si="1"/>
        <v>1350</v>
      </c>
      <c r="J15" s="17">
        <f t="shared" si="1"/>
        <v>1600</v>
      </c>
      <c r="K15" s="17">
        <f t="shared" si="1"/>
        <v>3700</v>
      </c>
      <c r="L15" s="17">
        <f t="shared" si="1"/>
        <v>2750</v>
      </c>
      <c r="M15" s="17">
        <f t="shared" si="1"/>
        <v>2400</v>
      </c>
      <c r="N15" s="17">
        <f t="shared" si="1"/>
        <v>1430</v>
      </c>
      <c r="O15" s="17">
        <f t="shared" si="1"/>
        <v>2000</v>
      </c>
      <c r="P15" s="27"/>
      <c r="Q15" s="17">
        <f t="shared" si="1"/>
        <v>26420</v>
      </c>
      <c r="R15" s="2"/>
    </row>
    <row r="16" spans="1:18" ht="11.25" customHeight="1" x14ac:dyDescent="0.25">
      <c r="A16" s="2"/>
      <c r="B16" s="5"/>
      <c r="C16" s="6"/>
      <c r="D16" s="16"/>
      <c r="E16" s="25"/>
      <c r="F16" s="16"/>
      <c r="G16" s="16"/>
      <c r="H16" s="25"/>
      <c r="I16" s="16"/>
      <c r="J16" s="16"/>
      <c r="K16" s="16"/>
      <c r="L16" s="25"/>
      <c r="M16" s="25"/>
      <c r="N16" s="16"/>
      <c r="O16" s="16"/>
      <c r="P16" s="16"/>
      <c r="Q16" s="26"/>
      <c r="R16" s="2"/>
    </row>
    <row r="17" spans="1:18" ht="15.95" customHeight="1" x14ac:dyDescent="0.25">
      <c r="A17" s="2"/>
      <c r="B17" s="13" t="s">
        <v>23</v>
      </c>
      <c r="C17" s="6"/>
      <c r="D17" s="28">
        <f>IF(D15&lt;D4,D4-D15,0)</f>
        <v>800</v>
      </c>
      <c r="E17" s="28">
        <f t="shared" ref="E17:O17" si="2">IF(E15&lt;E4,E4-E15,0)</f>
        <v>0</v>
      </c>
      <c r="F17" s="28">
        <f t="shared" si="2"/>
        <v>960</v>
      </c>
      <c r="G17" s="28">
        <f t="shared" si="2"/>
        <v>700</v>
      </c>
      <c r="H17" s="28">
        <f t="shared" si="2"/>
        <v>0</v>
      </c>
      <c r="I17" s="28">
        <f t="shared" si="2"/>
        <v>1050</v>
      </c>
      <c r="J17" s="28">
        <f t="shared" si="2"/>
        <v>800</v>
      </c>
      <c r="K17" s="28">
        <f t="shared" si="2"/>
        <v>0</v>
      </c>
      <c r="L17" s="28">
        <f t="shared" si="2"/>
        <v>0</v>
      </c>
      <c r="M17" s="28">
        <f t="shared" si="2"/>
        <v>0</v>
      </c>
      <c r="N17" s="28">
        <f t="shared" si="2"/>
        <v>970</v>
      </c>
      <c r="O17" s="28">
        <f t="shared" si="2"/>
        <v>400</v>
      </c>
      <c r="P17" s="29"/>
      <c r="Q17" s="30">
        <f>SUM(D17:P17)</f>
        <v>5680</v>
      </c>
      <c r="R17" s="2"/>
    </row>
    <row r="18" spans="1:18" ht="15.95" customHeight="1" x14ac:dyDescent="0.25">
      <c r="A18" s="2"/>
      <c r="B18" s="13" t="s">
        <v>24</v>
      </c>
      <c r="C18" s="6"/>
      <c r="D18" s="31">
        <f>IF(D15&gt;D4,D15-D4,0)</f>
        <v>0</v>
      </c>
      <c r="E18" s="31">
        <f t="shared" ref="E18:O18" si="3">IF(E15&gt;E4,E15-E4,0)</f>
        <v>1500</v>
      </c>
      <c r="F18" s="31">
        <f t="shared" si="3"/>
        <v>0</v>
      </c>
      <c r="G18" s="31">
        <f t="shared" si="3"/>
        <v>0</v>
      </c>
      <c r="H18" s="31">
        <f t="shared" si="3"/>
        <v>150</v>
      </c>
      <c r="I18" s="31">
        <f t="shared" si="3"/>
        <v>0</v>
      </c>
      <c r="J18" s="31">
        <f t="shared" si="3"/>
        <v>0</v>
      </c>
      <c r="K18" s="31">
        <f t="shared" si="3"/>
        <v>1300</v>
      </c>
      <c r="L18" s="31">
        <f t="shared" si="3"/>
        <v>350</v>
      </c>
      <c r="M18" s="31">
        <f t="shared" si="3"/>
        <v>0</v>
      </c>
      <c r="N18" s="31">
        <f t="shared" si="3"/>
        <v>0</v>
      </c>
      <c r="O18" s="31">
        <f t="shared" si="3"/>
        <v>0</v>
      </c>
      <c r="P18" s="29"/>
      <c r="Q18" s="32">
        <f>SUM(D18:P18)</f>
        <v>3300</v>
      </c>
      <c r="R18" s="2"/>
    </row>
    <row r="19" spans="1:18" ht="15.95" customHeight="1" x14ac:dyDescent="0.25">
      <c r="A19" s="2"/>
      <c r="B19" s="13" t="s">
        <v>25</v>
      </c>
      <c r="C19" s="6"/>
      <c r="D19" s="33">
        <v>350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29"/>
      <c r="Q19" s="34"/>
      <c r="R19" s="2"/>
    </row>
    <row r="20" spans="1:18" ht="11.25" customHeight="1" x14ac:dyDescent="0.25">
      <c r="A20" s="2"/>
      <c r="B20" s="4"/>
      <c r="C20" s="2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26"/>
      <c r="R20" s="2"/>
    </row>
    <row r="21" spans="1:18" ht="15.95" customHeight="1" x14ac:dyDescent="0.25">
      <c r="A21" s="2"/>
      <c r="B21" s="14" t="s">
        <v>22</v>
      </c>
      <c r="C21" s="2"/>
      <c r="D21" s="39">
        <f>D19+D17-D18</f>
        <v>1150</v>
      </c>
      <c r="E21" s="40">
        <f>D21+E17-E18</f>
        <v>-350</v>
      </c>
      <c r="F21" s="40">
        <f t="shared" ref="F21:O21" si="4">E21+F17-F18</f>
        <v>610</v>
      </c>
      <c r="G21" s="40">
        <f t="shared" si="4"/>
        <v>1310</v>
      </c>
      <c r="H21" s="40">
        <f t="shared" si="4"/>
        <v>1160</v>
      </c>
      <c r="I21" s="40">
        <f t="shared" si="4"/>
        <v>2210</v>
      </c>
      <c r="J21" s="40">
        <f t="shared" si="4"/>
        <v>3010</v>
      </c>
      <c r="K21" s="40">
        <f t="shared" si="4"/>
        <v>1710</v>
      </c>
      <c r="L21" s="40">
        <f t="shared" si="4"/>
        <v>1360</v>
      </c>
      <c r="M21" s="40">
        <f t="shared" si="4"/>
        <v>1360</v>
      </c>
      <c r="N21" s="40">
        <f t="shared" si="4"/>
        <v>2330</v>
      </c>
      <c r="O21" s="41">
        <f t="shared" si="4"/>
        <v>2730</v>
      </c>
      <c r="P21" s="35"/>
      <c r="Q21" s="36">
        <f>D19+Q17-Q18</f>
        <v>2730</v>
      </c>
      <c r="R21" s="2"/>
    </row>
    <row r="22" spans="1:18" ht="3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</sheetData>
  <conditionalFormatting sqref="D21:O21">
    <cfRule type="colorScale" priority="1">
      <colorScale>
        <cfvo type="min"/>
        <cfvo type="percentile" val="50"/>
        <cfvo type="max"/>
        <color rgb="FFFFC000"/>
        <color rgb="FF92D050"/>
        <color rgb="FF00206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workbookViewId="0"/>
  </sheetViews>
  <sheetFormatPr baseColWidth="10" defaultRowHeight="15" x14ac:dyDescent="0.25"/>
  <sheetData>
    <row r="1" spans="1:10" x14ac:dyDescent="0.25">
      <c r="A1" s="42">
        <v>8515</v>
      </c>
      <c r="B1" s="42">
        <v>2292</v>
      </c>
      <c r="C1" s="42">
        <v>8646</v>
      </c>
      <c r="D1" s="42">
        <v>1181</v>
      </c>
      <c r="G1">
        <v>8515</v>
      </c>
      <c r="H1">
        <v>2292</v>
      </c>
      <c r="I1">
        <v>8646</v>
      </c>
      <c r="J1">
        <v>1181</v>
      </c>
    </row>
    <row r="2" spans="1:10" x14ac:dyDescent="0.25">
      <c r="A2" s="42">
        <v>2906</v>
      </c>
      <c r="B2" s="42">
        <v>6000</v>
      </c>
      <c r="C2" s="42">
        <v>8599</v>
      </c>
      <c r="D2" s="42">
        <v>5363</v>
      </c>
      <c r="G2">
        <v>2906</v>
      </c>
      <c r="H2">
        <v>6000</v>
      </c>
      <c r="I2">
        <v>8599</v>
      </c>
      <c r="J2">
        <v>5363</v>
      </c>
    </row>
    <row r="3" spans="1:10" x14ac:dyDescent="0.25">
      <c r="A3" s="42">
        <v>3857</v>
      </c>
      <c r="B3" s="42">
        <v>8577</v>
      </c>
      <c r="C3" s="42">
        <v>1890</v>
      </c>
      <c r="D3" s="42">
        <v>2287</v>
      </c>
      <c r="G3">
        <v>3857</v>
      </c>
      <c r="H3">
        <v>8577</v>
      </c>
      <c r="I3">
        <v>1890</v>
      </c>
      <c r="J3">
        <v>2287</v>
      </c>
    </row>
    <row r="4" spans="1:10" x14ac:dyDescent="0.25">
      <c r="A4" s="42">
        <v>2385</v>
      </c>
      <c r="B4" s="42">
        <v>6621</v>
      </c>
      <c r="C4" s="42">
        <v>2769</v>
      </c>
      <c r="D4" s="42">
        <v>9000</v>
      </c>
      <c r="G4">
        <v>2385</v>
      </c>
      <c r="H4">
        <v>6621</v>
      </c>
      <c r="I4">
        <v>2769</v>
      </c>
      <c r="J4">
        <v>9000</v>
      </c>
    </row>
    <row r="5" spans="1:10" x14ac:dyDescent="0.25">
      <c r="A5" s="42">
        <v>2356</v>
      </c>
      <c r="B5" s="42">
        <v>4681</v>
      </c>
      <c r="C5" s="42">
        <v>4331</v>
      </c>
      <c r="D5" s="42">
        <v>9922</v>
      </c>
      <c r="G5">
        <v>2356</v>
      </c>
      <c r="H5">
        <v>4681</v>
      </c>
      <c r="I5">
        <v>4331</v>
      </c>
      <c r="J5">
        <v>9922</v>
      </c>
    </row>
    <row r="6" spans="1:10" x14ac:dyDescent="0.25">
      <c r="A6" s="42">
        <v>8000</v>
      </c>
      <c r="B6" s="42">
        <v>7005</v>
      </c>
      <c r="C6" s="42">
        <v>4000</v>
      </c>
      <c r="D6" s="42">
        <v>5167</v>
      </c>
      <c r="G6">
        <v>8000</v>
      </c>
      <c r="H6">
        <v>7005</v>
      </c>
      <c r="I6">
        <v>4000</v>
      </c>
      <c r="J6">
        <v>5167</v>
      </c>
    </row>
    <row r="7" spans="1:10" x14ac:dyDescent="0.25">
      <c r="A7" s="42">
        <v>7887</v>
      </c>
      <c r="B7" s="42">
        <v>6519</v>
      </c>
      <c r="C7" s="42">
        <v>8686</v>
      </c>
      <c r="D7" s="42">
        <v>2539</v>
      </c>
      <c r="G7">
        <v>7887</v>
      </c>
      <c r="H7">
        <v>6519</v>
      </c>
      <c r="I7">
        <v>8686</v>
      </c>
      <c r="J7">
        <v>2539</v>
      </c>
    </row>
    <row r="8" spans="1:10" x14ac:dyDescent="0.25">
      <c r="A8" s="42">
        <v>9012</v>
      </c>
      <c r="B8" s="42">
        <v>3569</v>
      </c>
      <c r="C8" s="42">
        <v>5167</v>
      </c>
      <c r="D8" s="42">
        <v>1054</v>
      </c>
      <c r="G8">
        <v>9012</v>
      </c>
      <c r="H8">
        <v>3569</v>
      </c>
      <c r="I8">
        <v>5167</v>
      </c>
      <c r="J8">
        <v>1054</v>
      </c>
    </row>
    <row r="9" spans="1:10" x14ac:dyDescent="0.25">
      <c r="A9" s="42">
        <v>6621</v>
      </c>
      <c r="B9" s="42">
        <v>3502</v>
      </c>
      <c r="C9" s="42">
        <v>3296</v>
      </c>
      <c r="D9" s="42">
        <v>7517</v>
      </c>
      <c r="G9">
        <v>6621</v>
      </c>
      <c r="H9">
        <v>3502</v>
      </c>
      <c r="I9">
        <v>3296</v>
      </c>
      <c r="J9">
        <v>7517</v>
      </c>
    </row>
    <row r="10" spans="1:10" x14ac:dyDescent="0.25">
      <c r="A10" s="42">
        <v>1181</v>
      </c>
      <c r="B10" s="42">
        <v>9198</v>
      </c>
      <c r="C10" s="42">
        <v>7912</v>
      </c>
      <c r="D10" s="42">
        <v>3980</v>
      </c>
      <c r="G10">
        <v>1181</v>
      </c>
      <c r="H10">
        <v>9198</v>
      </c>
      <c r="I10">
        <v>7912</v>
      </c>
      <c r="J10">
        <v>3980</v>
      </c>
    </row>
    <row r="11" spans="1:10" x14ac:dyDescent="0.25">
      <c r="A11" s="42">
        <v>9479</v>
      </c>
      <c r="B11" s="42">
        <v>2054</v>
      </c>
      <c r="C11" s="42">
        <v>6519</v>
      </c>
      <c r="D11" s="42">
        <v>3000</v>
      </c>
      <c r="G11">
        <v>9479</v>
      </c>
      <c r="H11">
        <v>2054</v>
      </c>
      <c r="I11">
        <v>6519</v>
      </c>
      <c r="J11">
        <v>3000</v>
      </c>
    </row>
    <row r="12" spans="1:10" x14ac:dyDescent="0.25">
      <c r="A12" s="42">
        <v>5167</v>
      </c>
      <c r="B12" s="42">
        <v>9101</v>
      </c>
      <c r="C12" s="42">
        <v>9440</v>
      </c>
      <c r="D12" s="42">
        <v>4837</v>
      </c>
      <c r="G12">
        <v>5167</v>
      </c>
      <c r="H12">
        <v>9101</v>
      </c>
      <c r="I12">
        <v>9440</v>
      </c>
      <c r="J12">
        <v>4837</v>
      </c>
    </row>
  </sheetData>
  <conditionalFormatting sqref="A1:D12">
    <cfRule type="expression" priority="3" stopIfTrue="1">
      <formula>(A1/1000)=INT(A1/1000)</formula>
    </cfRule>
    <cfRule type="iconSet" priority="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1:J12">
    <cfRule type="expression" priority="1" stopIfTrue="1">
      <formula>(G1/1000)=INT(G1/1000)</formula>
    </cfRule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</sheetPr>
  <dimension ref="A1:R14"/>
  <sheetViews>
    <sheetView showGridLines="0" zoomScaleNormal="100" workbookViewId="0"/>
  </sheetViews>
  <sheetFormatPr baseColWidth="10" defaultRowHeight="15" x14ac:dyDescent="0.25"/>
  <cols>
    <col min="1" max="1" width="20.42578125" customWidth="1"/>
    <col min="2" max="17" width="6.7109375" customWidth="1"/>
    <col min="18" max="18" width="7.7109375" customWidth="1"/>
  </cols>
  <sheetData>
    <row r="1" spans="1:18" ht="18" customHeight="1" x14ac:dyDescent="0.25">
      <c r="A1" s="44">
        <v>2009</v>
      </c>
      <c r="B1" s="43" t="s">
        <v>30</v>
      </c>
      <c r="C1" s="43" t="s">
        <v>31</v>
      </c>
      <c r="D1" s="43" t="s">
        <v>32</v>
      </c>
      <c r="E1" s="53" t="s">
        <v>26</v>
      </c>
      <c r="F1" s="43" t="s">
        <v>33</v>
      </c>
      <c r="G1" s="43" t="s">
        <v>4</v>
      </c>
      <c r="H1" s="43" t="s">
        <v>34</v>
      </c>
      <c r="I1" s="53" t="s">
        <v>29</v>
      </c>
      <c r="J1" s="43" t="s">
        <v>35</v>
      </c>
      <c r="K1" s="43" t="s">
        <v>36</v>
      </c>
      <c r="L1" s="43" t="s">
        <v>37</v>
      </c>
      <c r="M1" s="53" t="s">
        <v>28</v>
      </c>
      <c r="N1" s="43" t="s">
        <v>38</v>
      </c>
      <c r="O1" s="43" t="s">
        <v>39</v>
      </c>
      <c r="P1" s="43" t="s">
        <v>40</v>
      </c>
      <c r="Q1" s="53" t="s">
        <v>27</v>
      </c>
      <c r="R1" s="43" t="s">
        <v>19</v>
      </c>
    </row>
    <row r="2" spans="1:18" ht="18" customHeight="1" x14ac:dyDescent="0.25">
      <c r="A2" s="61" t="s">
        <v>41</v>
      </c>
      <c r="B2" s="62">
        <f>SUM(B3:B4)</f>
        <v>2950</v>
      </c>
      <c r="C2" s="63">
        <f t="shared" ref="C2:D2" si="0">SUM(C3:C4)</f>
        <v>2950</v>
      </c>
      <c r="D2" s="64">
        <f t="shared" si="0"/>
        <v>2950</v>
      </c>
      <c r="E2" s="70">
        <f>SUBTOTAL(9,B2:D2)</f>
        <v>8850</v>
      </c>
      <c r="F2" s="65">
        <f>SUM(F3:F4)</f>
        <v>2950</v>
      </c>
      <c r="G2" s="63">
        <f t="shared" ref="G2:H2" si="1">SUM(G3:G4)</f>
        <v>2950</v>
      </c>
      <c r="H2" s="64">
        <f t="shared" si="1"/>
        <v>2950</v>
      </c>
      <c r="I2" s="70">
        <f>SUBTOTAL(9,F2:H2)</f>
        <v>8850</v>
      </c>
      <c r="J2" s="65">
        <f>SUM(J3:J4)</f>
        <v>2950</v>
      </c>
      <c r="K2" s="63">
        <f t="shared" ref="K2:L2" si="2">SUM(K3:K4)</f>
        <v>2950</v>
      </c>
      <c r="L2" s="64">
        <f t="shared" si="2"/>
        <v>2950</v>
      </c>
      <c r="M2" s="70">
        <f>SUBTOTAL(9,J2:L2)</f>
        <v>8850</v>
      </c>
      <c r="N2" s="65">
        <f>SUM(N3:N4)</f>
        <v>2950</v>
      </c>
      <c r="O2" s="63">
        <f t="shared" ref="O2:P2" si="3">SUM(O3:O4)</f>
        <v>2950</v>
      </c>
      <c r="P2" s="64">
        <f t="shared" si="3"/>
        <v>2950</v>
      </c>
      <c r="Q2" s="70">
        <f>SUBTOTAL(9,N2:P2)</f>
        <v>8850</v>
      </c>
      <c r="R2" s="56">
        <f>SUBTOTAL(9,B2:Q2)</f>
        <v>35400</v>
      </c>
    </row>
    <row r="3" spans="1:18" ht="15.95" customHeight="1" x14ac:dyDescent="0.25">
      <c r="A3" s="58" t="s">
        <v>44</v>
      </c>
      <c r="B3" s="45">
        <v>2400</v>
      </c>
      <c r="C3" s="45">
        <v>2400</v>
      </c>
      <c r="D3" s="45">
        <v>2400</v>
      </c>
      <c r="E3" s="48">
        <f t="shared" ref="E3:E13" si="4">SUBTOTAL(9,B3:D3)</f>
        <v>7200</v>
      </c>
      <c r="F3" s="45">
        <v>2400</v>
      </c>
      <c r="G3" s="45">
        <v>2400</v>
      </c>
      <c r="H3" s="45">
        <v>2400</v>
      </c>
      <c r="I3" s="51">
        <f t="shared" ref="I3:I13" si="5">SUBTOTAL(9,F3:H3)</f>
        <v>7200</v>
      </c>
      <c r="J3" s="45">
        <v>2400</v>
      </c>
      <c r="K3" s="45">
        <v>2400</v>
      </c>
      <c r="L3" s="45">
        <v>2400</v>
      </c>
      <c r="M3" s="51">
        <f t="shared" ref="M3:M13" si="6">SUBTOTAL(9,J3:L3)</f>
        <v>7200</v>
      </c>
      <c r="N3" s="45">
        <v>2400</v>
      </c>
      <c r="O3" s="45">
        <v>2400</v>
      </c>
      <c r="P3" s="45">
        <v>2400</v>
      </c>
      <c r="Q3" s="51">
        <f t="shared" ref="Q3:Q13" si="7">SUBTOTAL(9,N3:P3)</f>
        <v>7200</v>
      </c>
      <c r="R3" s="54">
        <f t="shared" ref="R3:R13" si="8">SUBTOTAL(9,B3:Q3)</f>
        <v>28800</v>
      </c>
    </row>
    <row r="4" spans="1:18" ht="15.95" customHeight="1" x14ac:dyDescent="0.25">
      <c r="A4" s="58" t="s">
        <v>45</v>
      </c>
      <c r="B4" s="45">
        <v>550</v>
      </c>
      <c r="C4" s="45">
        <v>550</v>
      </c>
      <c r="D4" s="45">
        <v>550</v>
      </c>
      <c r="E4" s="48">
        <f t="shared" si="4"/>
        <v>1650</v>
      </c>
      <c r="F4" s="45">
        <v>550</v>
      </c>
      <c r="G4" s="45">
        <v>550</v>
      </c>
      <c r="H4" s="45">
        <v>550</v>
      </c>
      <c r="I4" s="51">
        <f t="shared" si="5"/>
        <v>1650</v>
      </c>
      <c r="J4" s="45">
        <v>550</v>
      </c>
      <c r="K4" s="45">
        <v>550</v>
      </c>
      <c r="L4" s="45">
        <v>550</v>
      </c>
      <c r="M4" s="51">
        <f t="shared" si="6"/>
        <v>1650</v>
      </c>
      <c r="N4" s="45">
        <v>550</v>
      </c>
      <c r="O4" s="45">
        <v>550</v>
      </c>
      <c r="P4" s="45">
        <v>550</v>
      </c>
      <c r="Q4" s="51">
        <f t="shared" si="7"/>
        <v>1650</v>
      </c>
      <c r="R4" s="54">
        <f t="shared" si="8"/>
        <v>6600</v>
      </c>
    </row>
    <row r="5" spans="1:18" ht="18" customHeight="1" x14ac:dyDescent="0.25">
      <c r="A5" s="69" t="s">
        <v>42</v>
      </c>
      <c r="B5" s="67">
        <f>SUM(B6:B13)</f>
        <v>1600</v>
      </c>
      <c r="C5" s="67">
        <f t="shared" ref="C5:P5" si="9">SUM(C6:C13)</f>
        <v>3900</v>
      </c>
      <c r="D5" s="68">
        <f t="shared" si="9"/>
        <v>1440</v>
      </c>
      <c r="E5" s="71">
        <f t="shared" si="4"/>
        <v>6940</v>
      </c>
      <c r="F5" s="66">
        <f t="shared" si="9"/>
        <v>1700</v>
      </c>
      <c r="G5" s="67">
        <f t="shared" si="9"/>
        <v>2550</v>
      </c>
      <c r="H5" s="68">
        <f t="shared" si="9"/>
        <v>1350</v>
      </c>
      <c r="I5" s="71">
        <f t="shared" si="5"/>
        <v>5600</v>
      </c>
      <c r="J5" s="66">
        <f t="shared" si="9"/>
        <v>1600</v>
      </c>
      <c r="K5" s="67">
        <f t="shared" si="9"/>
        <v>3700</v>
      </c>
      <c r="L5" s="68">
        <f t="shared" si="9"/>
        <v>2750</v>
      </c>
      <c r="M5" s="71">
        <f t="shared" si="6"/>
        <v>8050</v>
      </c>
      <c r="N5" s="66">
        <f t="shared" si="9"/>
        <v>2400</v>
      </c>
      <c r="O5" s="67">
        <f t="shared" si="9"/>
        <v>1430</v>
      </c>
      <c r="P5" s="68">
        <f t="shared" si="9"/>
        <v>2000</v>
      </c>
      <c r="Q5" s="71">
        <f t="shared" si="7"/>
        <v>5830</v>
      </c>
      <c r="R5" s="57">
        <f t="shared" si="8"/>
        <v>26420</v>
      </c>
    </row>
    <row r="6" spans="1:18" ht="15.95" customHeight="1" x14ac:dyDescent="0.25">
      <c r="A6" s="58" t="s">
        <v>12</v>
      </c>
      <c r="B6" s="45">
        <v>800</v>
      </c>
      <c r="C6" s="45">
        <v>800</v>
      </c>
      <c r="D6" s="45">
        <v>800</v>
      </c>
      <c r="E6" s="49">
        <f t="shared" si="4"/>
        <v>2400</v>
      </c>
      <c r="F6" s="45">
        <v>800</v>
      </c>
      <c r="G6" s="45">
        <v>800</v>
      </c>
      <c r="H6" s="45">
        <v>800</v>
      </c>
      <c r="I6" s="51">
        <f t="shared" si="5"/>
        <v>2400</v>
      </c>
      <c r="J6" s="45">
        <v>800</v>
      </c>
      <c r="K6" s="45">
        <v>800</v>
      </c>
      <c r="L6" s="45">
        <v>800</v>
      </c>
      <c r="M6" s="51">
        <f t="shared" si="6"/>
        <v>2400</v>
      </c>
      <c r="N6" s="45">
        <v>800</v>
      </c>
      <c r="O6" s="45">
        <v>800</v>
      </c>
      <c r="P6" s="45">
        <v>800</v>
      </c>
      <c r="Q6" s="51">
        <f t="shared" si="7"/>
        <v>2400</v>
      </c>
      <c r="R6" s="55">
        <f t="shared" si="8"/>
        <v>9600</v>
      </c>
    </row>
    <row r="7" spans="1:18" ht="15.95" customHeight="1" x14ac:dyDescent="0.25">
      <c r="A7" s="59" t="s">
        <v>16</v>
      </c>
      <c r="B7" s="45">
        <v>0</v>
      </c>
      <c r="C7" s="45">
        <v>0</v>
      </c>
      <c r="D7" s="45">
        <v>0</v>
      </c>
      <c r="E7" s="49">
        <f t="shared" si="4"/>
        <v>0</v>
      </c>
      <c r="F7" s="45">
        <v>350</v>
      </c>
      <c r="G7" s="45">
        <v>0</v>
      </c>
      <c r="H7" s="45">
        <v>0</v>
      </c>
      <c r="I7" s="51">
        <f t="shared" si="5"/>
        <v>350</v>
      </c>
      <c r="J7" s="45">
        <v>0</v>
      </c>
      <c r="K7" s="45">
        <v>0</v>
      </c>
      <c r="L7" s="45">
        <v>0</v>
      </c>
      <c r="M7" s="51">
        <f t="shared" si="6"/>
        <v>0</v>
      </c>
      <c r="N7" s="45">
        <v>250</v>
      </c>
      <c r="O7" s="45">
        <v>0</v>
      </c>
      <c r="P7" s="45">
        <v>0</v>
      </c>
      <c r="Q7" s="51">
        <f t="shared" si="7"/>
        <v>250</v>
      </c>
      <c r="R7" s="55">
        <f t="shared" si="8"/>
        <v>600</v>
      </c>
    </row>
    <row r="8" spans="1:18" ht="15.95" customHeight="1" x14ac:dyDescent="0.25">
      <c r="A8" s="58" t="s">
        <v>13</v>
      </c>
      <c r="B8" s="45">
        <v>400</v>
      </c>
      <c r="C8" s="45">
        <v>400</v>
      </c>
      <c r="D8" s="45">
        <v>400</v>
      </c>
      <c r="E8" s="49">
        <f t="shared" si="4"/>
        <v>1200</v>
      </c>
      <c r="F8" s="45">
        <v>400</v>
      </c>
      <c r="G8" s="45">
        <v>400</v>
      </c>
      <c r="H8" s="45">
        <v>400</v>
      </c>
      <c r="I8" s="51">
        <f t="shared" si="5"/>
        <v>1200</v>
      </c>
      <c r="J8" s="45">
        <v>400</v>
      </c>
      <c r="K8" s="45">
        <v>400</v>
      </c>
      <c r="L8" s="45">
        <v>400</v>
      </c>
      <c r="M8" s="51">
        <f t="shared" si="6"/>
        <v>1200</v>
      </c>
      <c r="N8" s="45">
        <v>400</v>
      </c>
      <c r="O8" s="45">
        <v>400</v>
      </c>
      <c r="P8" s="45">
        <v>400</v>
      </c>
      <c r="Q8" s="51">
        <f t="shared" si="7"/>
        <v>1200</v>
      </c>
      <c r="R8" s="55">
        <f t="shared" si="8"/>
        <v>4800</v>
      </c>
    </row>
    <row r="9" spans="1:18" ht="15.95" customHeight="1" x14ac:dyDescent="0.25">
      <c r="A9" s="58" t="s">
        <v>14</v>
      </c>
      <c r="B9" s="45">
        <v>0</v>
      </c>
      <c r="C9" s="45">
        <v>0</v>
      </c>
      <c r="D9" s="45">
        <v>90</v>
      </c>
      <c r="E9" s="49">
        <f t="shared" si="4"/>
        <v>90</v>
      </c>
      <c r="F9" s="45">
        <v>0</v>
      </c>
      <c r="G9" s="45">
        <v>0</v>
      </c>
      <c r="H9" s="45">
        <v>0</v>
      </c>
      <c r="I9" s="51">
        <f t="shared" si="5"/>
        <v>0</v>
      </c>
      <c r="J9" s="45">
        <v>50</v>
      </c>
      <c r="K9" s="45">
        <v>0</v>
      </c>
      <c r="L9" s="45">
        <v>0</v>
      </c>
      <c r="M9" s="51">
        <f t="shared" si="6"/>
        <v>50</v>
      </c>
      <c r="N9" s="45">
        <v>0</v>
      </c>
      <c r="O9" s="45">
        <v>80</v>
      </c>
      <c r="P9" s="45">
        <v>0</v>
      </c>
      <c r="Q9" s="51">
        <f t="shared" si="7"/>
        <v>80</v>
      </c>
      <c r="R9" s="55">
        <f t="shared" si="8"/>
        <v>220</v>
      </c>
    </row>
    <row r="10" spans="1:18" ht="15.95" customHeight="1" x14ac:dyDescent="0.25">
      <c r="A10" s="58" t="s">
        <v>15</v>
      </c>
      <c r="B10" s="45">
        <v>250</v>
      </c>
      <c r="C10" s="45">
        <v>0</v>
      </c>
      <c r="D10" s="45">
        <v>0</v>
      </c>
      <c r="E10" s="49">
        <f t="shared" si="4"/>
        <v>250</v>
      </c>
      <c r="F10" s="45">
        <v>0</v>
      </c>
      <c r="G10" s="45">
        <v>0</v>
      </c>
      <c r="H10" s="45">
        <v>0</v>
      </c>
      <c r="I10" s="51">
        <f t="shared" si="5"/>
        <v>0</v>
      </c>
      <c r="J10" s="45">
        <v>350</v>
      </c>
      <c r="K10" s="45">
        <v>0</v>
      </c>
      <c r="L10" s="45">
        <v>200</v>
      </c>
      <c r="M10" s="51">
        <f t="shared" si="6"/>
        <v>550</v>
      </c>
      <c r="N10" s="45">
        <v>0</v>
      </c>
      <c r="O10" s="45">
        <v>0</v>
      </c>
      <c r="P10" s="45">
        <v>0</v>
      </c>
      <c r="Q10" s="51">
        <f t="shared" si="7"/>
        <v>0</v>
      </c>
      <c r="R10" s="55">
        <f t="shared" si="8"/>
        <v>800</v>
      </c>
    </row>
    <row r="11" spans="1:18" ht="15.95" customHeight="1" x14ac:dyDescent="0.25">
      <c r="A11" s="58" t="s">
        <v>17</v>
      </c>
      <c r="B11" s="45">
        <v>150</v>
      </c>
      <c r="C11" s="45">
        <v>0</v>
      </c>
      <c r="D11" s="45">
        <v>150</v>
      </c>
      <c r="E11" s="49">
        <f t="shared" si="4"/>
        <v>300</v>
      </c>
      <c r="F11" s="45">
        <v>150</v>
      </c>
      <c r="G11" s="45">
        <v>150</v>
      </c>
      <c r="H11" s="45">
        <v>150</v>
      </c>
      <c r="I11" s="51">
        <f t="shared" si="5"/>
        <v>450</v>
      </c>
      <c r="J11" s="45">
        <v>0</v>
      </c>
      <c r="K11" s="45">
        <v>0</v>
      </c>
      <c r="L11" s="45">
        <v>150</v>
      </c>
      <c r="M11" s="51">
        <f t="shared" si="6"/>
        <v>150</v>
      </c>
      <c r="N11" s="45">
        <v>150</v>
      </c>
      <c r="O11" s="45">
        <v>150</v>
      </c>
      <c r="P11" s="45">
        <v>0</v>
      </c>
      <c r="Q11" s="51">
        <f t="shared" si="7"/>
        <v>300</v>
      </c>
      <c r="R11" s="55">
        <f t="shared" si="8"/>
        <v>1200</v>
      </c>
    </row>
    <row r="12" spans="1:18" ht="15.95" customHeight="1" x14ac:dyDescent="0.25">
      <c r="A12" s="58" t="s">
        <v>18</v>
      </c>
      <c r="B12" s="45">
        <v>0</v>
      </c>
      <c r="C12" s="45">
        <v>1500</v>
      </c>
      <c r="D12" s="45">
        <v>0</v>
      </c>
      <c r="E12" s="49">
        <f t="shared" si="4"/>
        <v>1500</v>
      </c>
      <c r="F12" s="45">
        <v>0</v>
      </c>
      <c r="G12" s="46">
        <v>0</v>
      </c>
      <c r="H12" s="45">
        <v>0</v>
      </c>
      <c r="I12" s="51">
        <f t="shared" si="5"/>
        <v>0</v>
      </c>
      <c r="J12" s="45">
        <v>0</v>
      </c>
      <c r="K12" s="45">
        <v>2500</v>
      </c>
      <c r="L12" s="45">
        <v>0</v>
      </c>
      <c r="M12" s="51">
        <f t="shared" si="6"/>
        <v>2500</v>
      </c>
      <c r="N12" s="45">
        <v>0</v>
      </c>
      <c r="O12" s="45">
        <v>0</v>
      </c>
      <c r="P12" s="45">
        <v>800</v>
      </c>
      <c r="Q12" s="51">
        <f t="shared" si="7"/>
        <v>800</v>
      </c>
      <c r="R12" s="55">
        <f t="shared" si="8"/>
        <v>4800</v>
      </c>
    </row>
    <row r="13" spans="1:18" ht="15.95" customHeight="1" x14ac:dyDescent="0.25">
      <c r="A13" s="59" t="s">
        <v>21</v>
      </c>
      <c r="B13" s="47"/>
      <c r="C13" s="45">
        <v>1200</v>
      </c>
      <c r="D13" s="47"/>
      <c r="E13" s="50">
        <f t="shared" si="4"/>
        <v>1200</v>
      </c>
      <c r="F13" s="47"/>
      <c r="G13" s="45">
        <v>1200</v>
      </c>
      <c r="H13" s="47"/>
      <c r="I13" s="52">
        <f t="shared" si="5"/>
        <v>1200</v>
      </c>
      <c r="J13" s="47"/>
      <c r="K13" s="47"/>
      <c r="L13" s="45">
        <v>1200</v>
      </c>
      <c r="M13" s="52">
        <f t="shared" si="6"/>
        <v>1200</v>
      </c>
      <c r="N13" s="45">
        <v>800</v>
      </c>
      <c r="O13" s="47"/>
      <c r="P13" s="47"/>
      <c r="Q13" s="52">
        <f t="shared" si="7"/>
        <v>800</v>
      </c>
      <c r="R13" s="55">
        <f t="shared" si="8"/>
        <v>4400</v>
      </c>
    </row>
    <row r="14" spans="1:18" ht="15.95" customHeight="1" x14ac:dyDescent="0.25">
      <c r="A14" s="72" t="s">
        <v>43</v>
      </c>
      <c r="B14" s="73">
        <f>B2-B5</f>
        <v>1350</v>
      </c>
      <c r="C14" s="73">
        <f>B14+C2-C5</f>
        <v>400</v>
      </c>
      <c r="D14" s="73">
        <f t="shared" ref="D14:P14" si="10">C14+D2-D5</f>
        <v>1910</v>
      </c>
      <c r="E14" s="74"/>
      <c r="F14" s="73">
        <f>D14+F2-F5</f>
        <v>3160</v>
      </c>
      <c r="G14" s="73">
        <f>F14+G2-G5</f>
        <v>3560</v>
      </c>
      <c r="H14" s="73">
        <f t="shared" si="10"/>
        <v>5160</v>
      </c>
      <c r="I14" s="74"/>
      <c r="J14" s="73">
        <f>H14+J2-J5</f>
        <v>6510</v>
      </c>
      <c r="K14" s="73">
        <f>J14+K2-K5</f>
        <v>5760</v>
      </c>
      <c r="L14" s="73">
        <f t="shared" si="10"/>
        <v>5960</v>
      </c>
      <c r="M14" s="74"/>
      <c r="N14" s="73">
        <f>L14+N2-N5</f>
        <v>6510</v>
      </c>
      <c r="O14" s="73">
        <f>N14+O2-O5</f>
        <v>8030</v>
      </c>
      <c r="P14" s="73">
        <f t="shared" si="10"/>
        <v>8980</v>
      </c>
      <c r="R14" s="60">
        <f>R2-R5</f>
        <v>8980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2010-04-19T07:53:14Z</dcterms:created>
  <dcterms:modified xsi:type="dcterms:W3CDTF">2012-02-13T18:47:24Z</dcterms:modified>
</cp:coreProperties>
</file>