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795" yWindow="465" windowWidth="7545" windowHeight="5025" tabRatio="559" activeTab="1"/>
  </bookViews>
  <sheets>
    <sheet name="Ordinateurs" sheetId="1" r:id="rId1"/>
    <sheet name="Imprimantes" sheetId="2" r:id="rId2"/>
    <sheet name="Ecrans" sheetId="3" r:id="rId3"/>
    <sheet name="Feuil4" sheetId="4" r:id="rId4"/>
  </sheets>
  <definedNames>
    <definedName name="_xlnm.Print_Area" localSheetId="0">Ordinateurs!$A$1:$G$15</definedName>
  </definedNames>
  <calcPr calcId="124519"/>
</workbook>
</file>

<file path=xl/calcChain.xml><?xml version="1.0" encoding="utf-8"?>
<calcChain xmlns="http://schemas.openxmlformats.org/spreadsheetml/2006/main">
  <c r="E28" i="3"/>
  <c r="D28"/>
  <c r="C28"/>
  <c r="B28"/>
  <c r="E27"/>
  <c r="D27"/>
  <c r="C27"/>
  <c r="B27"/>
  <c r="E26"/>
  <c r="D26"/>
  <c r="C26"/>
  <c r="B26"/>
  <c r="E22"/>
  <c r="D22"/>
  <c r="C22"/>
  <c r="B22"/>
  <c r="E21"/>
  <c r="D21"/>
  <c r="C21"/>
  <c r="B21"/>
  <c r="F12"/>
  <c r="E12"/>
  <c r="D12"/>
  <c r="C12"/>
  <c r="F11"/>
  <c r="E11"/>
  <c r="D11"/>
  <c r="C11"/>
  <c r="F10"/>
  <c r="E10"/>
  <c r="D10"/>
  <c r="C10"/>
  <c r="F6"/>
  <c r="E6"/>
  <c r="D6"/>
  <c r="C6"/>
  <c r="F5"/>
  <c r="E5"/>
  <c r="D5"/>
  <c r="C5"/>
  <c r="D28" i="2"/>
  <c r="C28"/>
  <c r="B28"/>
  <c r="D27"/>
  <c r="C27"/>
  <c r="B27"/>
  <c r="D26"/>
  <c r="C26"/>
  <c r="B26"/>
  <c r="D22"/>
  <c r="C22"/>
  <c r="B22"/>
  <c r="D21"/>
  <c r="C21"/>
  <c r="B21"/>
  <c r="F12"/>
  <c r="E12"/>
  <c r="D12"/>
  <c r="C12"/>
  <c r="F11"/>
  <c r="E11"/>
  <c r="D11"/>
  <c r="C11"/>
  <c r="F10"/>
  <c r="E10"/>
  <c r="D10"/>
  <c r="C10"/>
  <c r="C6"/>
  <c r="D6"/>
  <c r="E6"/>
  <c r="F6"/>
  <c r="D5"/>
  <c r="E5"/>
  <c r="F5"/>
  <c r="C5"/>
  <c r="C7" s="1"/>
  <c r="D29" i="3"/>
  <c r="C29"/>
  <c r="B29"/>
  <c r="E29" s="1"/>
  <c r="D23"/>
  <c r="D31" s="1"/>
  <c r="C23"/>
  <c r="B23"/>
  <c r="B31" s="1"/>
  <c r="E13"/>
  <c r="D13"/>
  <c r="C13"/>
  <c r="F13" s="1"/>
  <c r="E7"/>
  <c r="E15" s="1"/>
  <c r="D7"/>
  <c r="D15" s="1"/>
  <c r="C7"/>
  <c r="C15" s="1"/>
  <c r="D29" i="2"/>
  <c r="C29"/>
  <c r="E29" s="1"/>
  <c r="B29"/>
  <c r="E28"/>
  <c r="E27"/>
  <c r="E26"/>
  <c r="D23"/>
  <c r="D31" s="1"/>
  <c r="C23"/>
  <c r="C31" s="1"/>
  <c r="B23"/>
  <c r="B31" s="1"/>
  <c r="E22"/>
  <c r="E21"/>
  <c r="E13"/>
  <c r="D13"/>
  <c r="C13"/>
  <c r="F13" s="1"/>
  <c r="E7"/>
  <c r="D7"/>
  <c r="D15" s="1"/>
  <c r="E28" i="1"/>
  <c r="E27"/>
  <c r="E26"/>
  <c r="E22"/>
  <c r="E21"/>
  <c r="D29"/>
  <c r="C29"/>
  <c r="B29"/>
  <c r="D23"/>
  <c r="B23"/>
  <c r="B31" s="1"/>
  <c r="F11"/>
  <c r="F10"/>
  <c r="D13"/>
  <c r="E13"/>
  <c r="C13"/>
  <c r="F12" s="1"/>
  <c r="F6"/>
  <c r="F5"/>
  <c r="D7"/>
  <c r="E7"/>
  <c r="C7"/>
  <c r="E23" i="3" l="1"/>
  <c r="E31" s="1"/>
  <c r="E15" i="2"/>
  <c r="C15"/>
  <c r="F7" i="3"/>
  <c r="F15" s="1"/>
  <c r="C31"/>
  <c r="F7" i="2"/>
  <c r="F15" s="1"/>
  <c r="E23"/>
  <c r="E31" s="1"/>
  <c r="C23" i="1"/>
  <c r="E23" s="1"/>
  <c r="D31"/>
  <c r="C31"/>
  <c r="E29"/>
  <c r="D15"/>
  <c r="E15"/>
  <c r="F13"/>
  <c r="F7"/>
  <c r="C15"/>
  <c r="E31" l="1"/>
  <c r="F15"/>
</calcChain>
</file>

<file path=xl/sharedStrings.xml><?xml version="1.0" encoding="utf-8"?>
<sst xmlns="http://schemas.openxmlformats.org/spreadsheetml/2006/main" count="107" uniqueCount="25">
  <si>
    <t>Ventes du 1er trimestre</t>
  </si>
  <si>
    <t>Janvier</t>
  </si>
  <si>
    <t>Février</t>
  </si>
  <si>
    <t>Mars</t>
  </si>
  <si>
    <t>Trimestre</t>
  </si>
  <si>
    <t>Lille</t>
  </si>
  <si>
    <t>Total Nord</t>
  </si>
  <si>
    <t>Marseille</t>
  </si>
  <si>
    <t>Toulouse</t>
  </si>
  <si>
    <t>Total général</t>
  </si>
  <si>
    <t>Paris</t>
  </si>
  <si>
    <t>p</t>
  </si>
  <si>
    <t>Zone Nord</t>
  </si>
  <si>
    <t>Zone Sud</t>
  </si>
  <si>
    <t>Total Sud</t>
  </si>
  <si>
    <t>Paul</t>
  </si>
  <si>
    <t>Pierre</t>
  </si>
  <si>
    <t>Toulon</t>
  </si>
  <si>
    <t>Julien</t>
  </si>
  <si>
    <t>Martine</t>
  </si>
  <si>
    <t>Jean</t>
  </si>
  <si>
    <t>Ventes du 2ème trimestre</t>
  </si>
  <si>
    <t>Avril</t>
  </si>
  <si>
    <t>Juin</t>
  </si>
  <si>
    <t>Mai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</si>
</sst>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8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b/>
      <i/>
      <sz val="13"/>
      <color theme="1"/>
      <name val="Bookman Old Style"/>
      <family val="1"/>
      <scheme val="major"/>
    </font>
    <font>
      <b/>
      <sz val="20"/>
      <color theme="1"/>
      <name val="Bookman Old Style"/>
      <family val="1"/>
      <scheme val="major"/>
    </font>
    <font>
      <b/>
      <sz val="13"/>
      <color theme="1"/>
      <name val="Gill Sans MT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164" fontId="3" fillId="0" borderId="0" xfId="1" applyNumberFormat="1" applyFont="1" applyBorder="1"/>
    <xf numFmtId="0" fontId="2" fillId="0" borderId="1" xfId="0" applyFont="1" applyBorder="1"/>
    <xf numFmtId="0" fontId="4" fillId="0" borderId="2" xfId="0" applyFont="1" applyBorder="1"/>
    <xf numFmtId="164" fontId="3" fillId="0" borderId="3" xfId="1" applyNumberFormat="1" applyFont="1" applyBorder="1"/>
    <xf numFmtId="164" fontId="3" fillId="0" borderId="7" xfId="1" applyNumberFormat="1" applyFont="1" applyBorder="1"/>
    <xf numFmtId="164" fontId="7" fillId="3" borderId="1" xfId="1" applyNumberFormat="1" applyFont="1" applyFill="1" applyBorder="1"/>
    <xf numFmtId="164" fontId="7" fillId="3" borderId="5" xfId="1" applyNumberFormat="1" applyFont="1" applyFill="1" applyBorder="1"/>
    <xf numFmtId="164" fontId="7" fillId="3" borderId="6" xfId="1" applyNumberFormat="1" applyFont="1" applyFill="1" applyBorder="1"/>
    <xf numFmtId="0" fontId="5" fillId="3" borderId="4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center" textRotation="42"/>
    </xf>
    <xf numFmtId="0" fontId="5" fillId="4" borderId="1" xfId="0" applyFont="1" applyFill="1" applyBorder="1" applyAlignment="1">
      <alignment horizontal="center" textRotation="42"/>
    </xf>
    <xf numFmtId="0" fontId="3" fillId="5" borderId="1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164" fontId="3" fillId="5" borderId="1" xfId="1" applyNumberFormat="1" applyFont="1" applyFill="1" applyBorder="1"/>
    <xf numFmtId="164" fontId="3" fillId="5" borderId="5" xfId="1" applyNumberFormat="1" applyFont="1" applyFill="1" applyBorder="1"/>
    <xf numFmtId="164" fontId="3" fillId="5" borderId="6" xfId="1" applyNumberFormat="1" applyFont="1" applyFill="1" applyBorder="1"/>
    <xf numFmtId="0" fontId="4" fillId="5" borderId="4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right"/>
    </xf>
    <xf numFmtId="164" fontId="7" fillId="5" borderId="1" xfId="1" applyNumberFormat="1" applyFont="1" applyFill="1" applyBorder="1"/>
    <xf numFmtId="164" fontId="7" fillId="5" borderId="5" xfId="1" applyNumberFormat="1" applyFont="1" applyFill="1" applyBorder="1"/>
    <xf numFmtId="164" fontId="7" fillId="5" borderId="6" xfId="1" applyNumberFormat="1" applyFont="1" applyFill="1" applyBorder="1"/>
    <xf numFmtId="0" fontId="6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1" defaultTableStyle="TableStyleMedium9" defaultPivotStyle="PivotStyleLight16">
    <tableStyle name="Style de tableau 1" pivot="0" count="0"/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88"/>
  <sheetViews>
    <sheetView tabSelected="1" zoomScale="70" zoomScaleNormal="70" workbookViewId="0">
      <selection activeCell="C20" sqref="C20"/>
    </sheetView>
  </sheetViews>
  <sheetFormatPr baseColWidth="10" defaultRowHeight="14.25"/>
  <cols>
    <col min="1" max="1" width="23.5" customWidth="1"/>
    <col min="2" max="2" width="20.625" customWidth="1"/>
    <col min="3" max="4" width="13.625" customWidth="1"/>
    <col min="5" max="5" width="15.25" customWidth="1"/>
    <col min="6" max="6" width="14.875" customWidth="1"/>
    <col min="9" max="9" width="12.25" customWidth="1"/>
  </cols>
  <sheetData>
    <row r="1" spans="1:30" ht="26.25">
      <c r="A1" s="23" t="s">
        <v>0</v>
      </c>
      <c r="B1" s="23"/>
      <c r="C1" s="23"/>
      <c r="D1" s="23"/>
      <c r="E1" s="23"/>
      <c r="F1" s="23"/>
    </row>
    <row r="3" spans="1:30" ht="61.5">
      <c r="A3" s="2"/>
      <c r="B3" s="2"/>
      <c r="C3" s="10" t="s">
        <v>1</v>
      </c>
      <c r="D3" s="10" t="s">
        <v>2</v>
      </c>
      <c r="E3" s="10" t="s">
        <v>3</v>
      </c>
      <c r="F3" s="11" t="s">
        <v>4</v>
      </c>
    </row>
    <row r="4" spans="1:30" ht="16.5">
      <c r="A4" s="18" t="s">
        <v>12</v>
      </c>
      <c r="B4" s="18"/>
      <c r="C4" s="12"/>
      <c r="D4" s="13"/>
      <c r="E4" s="12"/>
      <c r="F4" s="14"/>
    </row>
    <row r="5" spans="1:30" ht="16.5">
      <c r="A5" s="3" t="s">
        <v>10</v>
      </c>
      <c r="B5" s="3" t="s">
        <v>15</v>
      </c>
      <c r="C5" s="5">
        <v>70000</v>
      </c>
      <c r="D5" s="1">
        <v>80000</v>
      </c>
      <c r="E5" s="5">
        <v>95000</v>
      </c>
      <c r="F5" s="4">
        <f>SUM(C5:E5)</f>
        <v>245000</v>
      </c>
    </row>
    <row r="6" spans="1:30" ht="16.5">
      <c r="A6" s="3" t="s">
        <v>5</v>
      </c>
      <c r="B6" s="3" t="s">
        <v>16</v>
      </c>
      <c r="C6" s="5">
        <v>67000</v>
      </c>
      <c r="D6" s="1">
        <v>72000</v>
      </c>
      <c r="E6" s="5">
        <v>83000</v>
      </c>
      <c r="F6" s="4">
        <f t="shared" ref="F6:F7" si="0">SUM(C6:E6)</f>
        <v>222000</v>
      </c>
    </row>
    <row r="7" spans="1:30" ht="16.5">
      <c r="A7" s="19" t="s">
        <v>6</v>
      </c>
      <c r="B7" s="19"/>
      <c r="C7" s="20">
        <f>SUM(C5:C6)</f>
        <v>137000</v>
      </c>
      <c r="D7" s="21">
        <f>SUM(D5:D6)</f>
        <v>152000</v>
      </c>
      <c r="E7" s="20">
        <f>SUM(E5:E6)</f>
        <v>178000</v>
      </c>
      <c r="F7" s="22">
        <f t="shared" si="0"/>
        <v>467000</v>
      </c>
      <c r="AD7" t="s">
        <v>11</v>
      </c>
    </row>
    <row r="8" spans="1:30" ht="16.5">
      <c r="A8" s="3"/>
      <c r="B8" s="3"/>
      <c r="C8" s="5"/>
      <c r="D8" s="1"/>
      <c r="E8" s="5"/>
      <c r="F8" s="4"/>
    </row>
    <row r="9" spans="1:30" ht="16.5">
      <c r="A9" s="18" t="s">
        <v>13</v>
      </c>
      <c r="B9" s="18"/>
      <c r="C9" s="15"/>
      <c r="D9" s="16"/>
      <c r="E9" s="15"/>
      <c r="F9" s="17"/>
    </row>
    <row r="10" spans="1:30" ht="16.5">
      <c r="A10" s="3" t="s">
        <v>7</v>
      </c>
      <c r="B10" s="3" t="s">
        <v>18</v>
      </c>
      <c r="C10" s="5">
        <v>35000</v>
      </c>
      <c r="D10" s="1">
        <v>42000</v>
      </c>
      <c r="E10" s="5">
        <v>59000</v>
      </c>
      <c r="F10" s="4">
        <f>SUM(C10:E10)</f>
        <v>136000</v>
      </c>
    </row>
    <row r="11" spans="1:30" ht="16.5">
      <c r="A11" s="3" t="s">
        <v>17</v>
      </c>
      <c r="B11" s="3" t="s">
        <v>19</v>
      </c>
      <c r="C11" s="5">
        <v>42000</v>
      </c>
      <c r="D11" s="1">
        <v>51000</v>
      </c>
      <c r="E11" s="5">
        <v>54000</v>
      </c>
      <c r="F11" s="4">
        <f>SUM(C12:E12)</f>
        <v>189000</v>
      </c>
    </row>
    <row r="12" spans="1:30" ht="16.5">
      <c r="A12" s="3" t="s">
        <v>8</v>
      </c>
      <c r="B12" s="3" t="s">
        <v>20</v>
      </c>
      <c r="C12" s="5">
        <v>57000</v>
      </c>
      <c r="D12" s="1">
        <v>64000</v>
      </c>
      <c r="E12" s="5">
        <v>68000</v>
      </c>
      <c r="F12" s="4">
        <f>SUM(C13:E13)</f>
        <v>472000</v>
      </c>
    </row>
    <row r="13" spans="1:30" ht="16.5">
      <c r="A13" s="19" t="s">
        <v>14</v>
      </c>
      <c r="B13" s="19"/>
      <c r="C13" s="20">
        <f>SUM(C10:C12)</f>
        <v>134000</v>
      </c>
      <c r="D13" s="21">
        <f>SUM(D10:D12)</f>
        <v>157000</v>
      </c>
      <c r="E13" s="20">
        <f>SUM(E10:E12)</f>
        <v>181000</v>
      </c>
      <c r="F13" s="22">
        <f t="shared" ref="F13" si="1">SUM(C13:E13)</f>
        <v>472000</v>
      </c>
    </row>
    <row r="14" spans="1:30" ht="16.5">
      <c r="A14" s="3"/>
      <c r="B14" s="3"/>
      <c r="C14" s="5"/>
      <c r="D14" s="1"/>
      <c r="E14" s="5"/>
      <c r="F14" s="4"/>
    </row>
    <row r="15" spans="1:30" ht="16.5">
      <c r="A15" s="9" t="s">
        <v>9</v>
      </c>
      <c r="B15" s="9"/>
      <c r="C15" s="6">
        <f>C7+C13</f>
        <v>271000</v>
      </c>
      <c r="D15" s="7">
        <f>D7+D13</f>
        <v>309000</v>
      </c>
      <c r="E15" s="6">
        <f>E7+E13</f>
        <v>359000</v>
      </c>
      <c r="F15" s="8">
        <f>F7+F13</f>
        <v>939000</v>
      </c>
    </row>
    <row r="17" spans="1:6" ht="26.25">
      <c r="A17" s="23" t="s">
        <v>21</v>
      </c>
      <c r="B17" s="23"/>
      <c r="C17" s="23"/>
      <c r="D17" s="23"/>
      <c r="E17" s="23"/>
      <c r="F17" s="23"/>
    </row>
    <row r="19" spans="1:6" ht="61.5">
      <c r="A19" s="2"/>
      <c r="B19" s="10" t="s">
        <v>22</v>
      </c>
      <c r="C19" s="10" t="s">
        <v>24</v>
      </c>
      <c r="D19" s="10" t="s">
        <v>23</v>
      </c>
      <c r="E19" s="11" t="s">
        <v>4</v>
      </c>
    </row>
    <row r="20" spans="1:6" ht="16.5">
      <c r="A20" s="18" t="s">
        <v>12</v>
      </c>
      <c r="B20" s="12"/>
      <c r="C20" s="13"/>
      <c r="D20" s="12"/>
      <c r="E20" s="14"/>
    </row>
    <row r="21" spans="1:6" ht="16.5">
      <c r="A21" s="3" t="s">
        <v>10</v>
      </c>
      <c r="B21" s="5">
        <v>78400.000000000015</v>
      </c>
      <c r="C21" s="5">
        <v>89600.000000000015</v>
      </c>
      <c r="D21" s="5">
        <v>106400.00000000001</v>
      </c>
      <c r="E21" s="4">
        <f>SUM(B21:D21)</f>
        <v>274400.00000000006</v>
      </c>
    </row>
    <row r="22" spans="1:6" ht="16.5">
      <c r="A22" s="3" t="s">
        <v>5</v>
      </c>
      <c r="B22" s="5">
        <v>75040</v>
      </c>
      <c r="C22" s="5">
        <v>80640.000000000015</v>
      </c>
      <c r="D22" s="5">
        <v>92960.000000000015</v>
      </c>
      <c r="E22" s="4">
        <f>SUM(B22:D22)</f>
        <v>248640</v>
      </c>
    </row>
    <row r="23" spans="1:6" ht="16.5">
      <c r="A23" s="19" t="s">
        <v>6</v>
      </c>
      <c r="B23" s="20">
        <f>SUM(B21:B22)</f>
        <v>153440</v>
      </c>
      <c r="C23" s="21">
        <f>SUM(C21:C22)</f>
        <v>170240.00000000003</v>
      </c>
      <c r="D23" s="20">
        <f>SUM(D21:D22)</f>
        <v>199360.00000000003</v>
      </c>
      <c r="E23" s="22">
        <f t="shared" ref="E23" si="2">SUM(B23:D23)</f>
        <v>523040</v>
      </c>
    </row>
    <row r="24" spans="1:6" ht="16.5">
      <c r="A24" s="3"/>
      <c r="B24" s="5"/>
      <c r="C24" s="1"/>
      <c r="D24" s="5"/>
      <c r="E24" s="4"/>
    </row>
    <row r="25" spans="1:6" ht="16.5">
      <c r="A25" s="18" t="s">
        <v>13</v>
      </c>
      <c r="B25" s="15"/>
      <c r="C25" s="16"/>
      <c r="D25" s="15"/>
      <c r="E25" s="17"/>
    </row>
    <row r="26" spans="1:6" ht="16.5">
      <c r="A26" s="3" t="s">
        <v>7</v>
      </c>
      <c r="B26" s="5">
        <v>39200.000000000007</v>
      </c>
      <c r="C26" s="5">
        <v>47040.000000000007</v>
      </c>
      <c r="D26" s="5">
        <v>66080</v>
      </c>
      <c r="E26" s="4">
        <f>SUM(B26:D26)</f>
        <v>152320</v>
      </c>
    </row>
    <row r="27" spans="1:6" ht="16.5">
      <c r="A27" s="3" t="s">
        <v>17</v>
      </c>
      <c r="B27" s="5">
        <v>47040.000000000007</v>
      </c>
      <c r="C27" s="5">
        <v>57120.000000000007</v>
      </c>
      <c r="D27" s="5">
        <v>60480.000000000007</v>
      </c>
      <c r="E27" s="4">
        <f>SUM(B27:D27)</f>
        <v>164640.00000000003</v>
      </c>
    </row>
    <row r="28" spans="1:6" ht="16.5">
      <c r="A28" s="3" t="s">
        <v>8</v>
      </c>
      <c r="B28" s="5">
        <v>63840.000000000007</v>
      </c>
      <c r="C28" s="5">
        <v>71680</v>
      </c>
      <c r="D28" s="5">
        <v>76160</v>
      </c>
      <c r="E28" s="4">
        <f>SUM(B28:D28)</f>
        <v>211680</v>
      </c>
    </row>
    <row r="29" spans="1:6" ht="16.5">
      <c r="A29" s="19" t="s">
        <v>14</v>
      </c>
      <c r="B29" s="20">
        <f>SUM(B26:B28)</f>
        <v>150080.00000000003</v>
      </c>
      <c r="C29" s="21">
        <f>SUM(C26:C28)</f>
        <v>175840</v>
      </c>
      <c r="D29" s="20">
        <f>SUM(D26:D28)</f>
        <v>202720</v>
      </c>
      <c r="E29" s="22">
        <f t="shared" ref="E29" si="3">SUM(B29:D29)</f>
        <v>528640</v>
      </c>
    </row>
    <row r="30" spans="1:6" ht="16.5">
      <c r="A30" s="3"/>
      <c r="B30" s="5"/>
      <c r="C30" s="1"/>
      <c r="D30" s="5"/>
      <c r="E30" s="4"/>
    </row>
    <row r="31" spans="1:6" ht="16.5">
      <c r="A31" s="9" t="s">
        <v>9</v>
      </c>
      <c r="B31" s="6">
        <f>B23+B29</f>
        <v>303520</v>
      </c>
      <c r="C31" s="7">
        <f>C23+C29</f>
        <v>346080</v>
      </c>
      <c r="D31" s="6">
        <f>D23+D29</f>
        <v>402080</v>
      </c>
      <c r="E31" s="6">
        <f>E23+E29</f>
        <v>1051680</v>
      </c>
    </row>
    <row r="88" spans="20:20">
      <c r="T88" t="s">
        <v>11</v>
      </c>
    </row>
  </sheetData>
  <mergeCells count="2">
    <mergeCell ref="A1:F1"/>
    <mergeCell ref="A17:F17"/>
  </mergeCells>
  <pageMargins left="0.70866141732283472" right="0.70866141732283472" top="0.74803149606299213" bottom="0.74803149606299213" header="0.31496062992125984" footer="0.31496062992125984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zoomScale="70" zoomScaleNormal="70" workbookViewId="0">
      <selection activeCell="C20" sqref="C20"/>
    </sheetView>
  </sheetViews>
  <sheetFormatPr baseColWidth="10" defaultRowHeight="14.25"/>
  <cols>
    <col min="1" max="1" width="23.5" customWidth="1"/>
    <col min="2" max="2" width="14.875" customWidth="1"/>
    <col min="3" max="4" width="12.625" customWidth="1"/>
    <col min="5" max="5" width="15" customWidth="1"/>
    <col min="6" max="6" width="12.625" customWidth="1"/>
  </cols>
  <sheetData>
    <row r="1" spans="1:6" ht="26.25">
      <c r="A1" s="23" t="s">
        <v>0</v>
      </c>
      <c r="B1" s="23"/>
      <c r="C1" s="23"/>
      <c r="D1" s="23"/>
      <c r="E1" s="23"/>
      <c r="F1" s="23"/>
    </row>
    <row r="3" spans="1:6" ht="61.5">
      <c r="A3" s="2"/>
      <c r="B3" s="2"/>
      <c r="C3" s="10" t="s">
        <v>1</v>
      </c>
      <c r="D3" s="10" t="s">
        <v>2</v>
      </c>
      <c r="E3" s="10" t="s">
        <v>3</v>
      </c>
      <c r="F3" s="11" t="s">
        <v>4</v>
      </c>
    </row>
    <row r="4" spans="1:6" ht="16.5">
      <c r="A4" s="18" t="s">
        <v>12</v>
      </c>
      <c r="B4" s="18"/>
      <c r="C4" s="12"/>
      <c r="D4" s="13"/>
      <c r="E4" s="12"/>
      <c r="F4" s="14"/>
    </row>
    <row r="5" spans="1:6" ht="16.5">
      <c r="A5" s="3" t="s">
        <v>10</v>
      </c>
      <c r="B5" s="3" t="s">
        <v>15</v>
      </c>
      <c r="C5" s="5">
        <f>Ordinateurs!C5/3</f>
        <v>23333.333333333332</v>
      </c>
      <c r="D5" s="5">
        <f>Ordinateurs!D5/3</f>
        <v>26666.666666666668</v>
      </c>
      <c r="E5" s="5">
        <f>Ordinateurs!E5/3</f>
        <v>31666.666666666668</v>
      </c>
      <c r="F5" s="5">
        <f>Ordinateurs!F5/3</f>
        <v>81666.666666666672</v>
      </c>
    </row>
    <row r="6" spans="1:6" ht="16.5">
      <c r="A6" s="3" t="s">
        <v>5</v>
      </c>
      <c r="B6" s="3" t="s">
        <v>16</v>
      </c>
      <c r="C6" s="5">
        <f>Ordinateurs!C6/3</f>
        <v>22333.333333333332</v>
      </c>
      <c r="D6" s="5">
        <f>Ordinateurs!D6/3</f>
        <v>24000</v>
      </c>
      <c r="E6" s="5">
        <f>Ordinateurs!E6/3</f>
        <v>27666.666666666668</v>
      </c>
      <c r="F6" s="5">
        <f>Ordinateurs!F6/3</f>
        <v>74000</v>
      </c>
    </row>
    <row r="7" spans="1:6" ht="16.5">
      <c r="A7" s="19" t="s">
        <v>6</v>
      </c>
      <c r="B7" s="19"/>
      <c r="C7" s="20">
        <f>SUM(C5:C6)</f>
        <v>45666.666666666664</v>
      </c>
      <c r="D7" s="21">
        <f>SUM(D5:D6)</f>
        <v>50666.666666666672</v>
      </c>
      <c r="E7" s="20">
        <f>SUM(E5:E6)</f>
        <v>59333.333333333336</v>
      </c>
      <c r="F7" s="22">
        <f t="shared" ref="F7" si="0">SUM(C7:E7)</f>
        <v>155666.66666666669</v>
      </c>
    </row>
    <row r="8" spans="1:6" ht="16.5">
      <c r="A8" s="3"/>
      <c r="B8" s="3"/>
      <c r="C8" s="5"/>
      <c r="D8" s="1"/>
      <c r="E8" s="5"/>
      <c r="F8" s="4"/>
    </row>
    <row r="9" spans="1:6" ht="16.5">
      <c r="A9" s="18" t="s">
        <v>13</v>
      </c>
      <c r="B9" s="18"/>
      <c r="C9" s="15"/>
      <c r="D9" s="16"/>
      <c r="E9" s="15"/>
      <c r="F9" s="17"/>
    </row>
    <row r="10" spans="1:6" ht="16.5">
      <c r="A10" s="3" t="s">
        <v>7</v>
      </c>
      <c r="B10" s="3" t="s">
        <v>18</v>
      </c>
      <c r="C10" s="5">
        <f>Ordinateurs!C10/3</f>
        <v>11666.666666666666</v>
      </c>
      <c r="D10" s="5">
        <f>Ordinateurs!D10/3</f>
        <v>14000</v>
      </c>
      <c r="E10" s="5">
        <f>Ordinateurs!E10/3</f>
        <v>19666.666666666668</v>
      </c>
      <c r="F10" s="5">
        <f>Ordinateurs!F10/3</f>
        <v>45333.333333333336</v>
      </c>
    </row>
    <row r="11" spans="1:6" ht="16.5">
      <c r="A11" s="3" t="s">
        <v>17</v>
      </c>
      <c r="B11" s="3" t="s">
        <v>19</v>
      </c>
      <c r="C11" s="5">
        <f>Ordinateurs!C11/3</f>
        <v>14000</v>
      </c>
      <c r="D11" s="5">
        <f>Ordinateurs!D11/3</f>
        <v>17000</v>
      </c>
      <c r="E11" s="5">
        <f>Ordinateurs!E11/3</f>
        <v>18000</v>
      </c>
      <c r="F11" s="5">
        <f>Ordinateurs!F11/3</f>
        <v>63000</v>
      </c>
    </row>
    <row r="12" spans="1:6" ht="16.5">
      <c r="A12" s="3" t="s">
        <v>8</v>
      </c>
      <c r="B12" s="3" t="s">
        <v>20</v>
      </c>
      <c r="C12" s="5">
        <f>Ordinateurs!C12/3</f>
        <v>19000</v>
      </c>
      <c r="D12" s="5">
        <f>Ordinateurs!D12/3</f>
        <v>21333.333333333332</v>
      </c>
      <c r="E12" s="5">
        <f>Ordinateurs!E12/3</f>
        <v>22666.666666666668</v>
      </c>
      <c r="F12" s="5">
        <f>Ordinateurs!F12/3</f>
        <v>157333.33333333334</v>
      </c>
    </row>
    <row r="13" spans="1:6" ht="16.5">
      <c r="A13" s="19" t="s">
        <v>14</v>
      </c>
      <c r="B13" s="19"/>
      <c r="C13" s="20">
        <f>SUM(C10:C12)</f>
        <v>44666.666666666664</v>
      </c>
      <c r="D13" s="21">
        <f>SUM(D10:D12)</f>
        <v>52333.333333333328</v>
      </c>
      <c r="E13" s="20">
        <f>SUM(E10:E12)</f>
        <v>60333.333333333343</v>
      </c>
      <c r="F13" s="22">
        <f t="shared" ref="F13" si="1">SUM(C13:E13)</f>
        <v>157333.33333333334</v>
      </c>
    </row>
    <row r="14" spans="1:6" ht="16.5">
      <c r="A14" s="3"/>
      <c r="B14" s="3"/>
      <c r="C14" s="5"/>
      <c r="D14" s="1"/>
      <c r="E14" s="5"/>
      <c r="F14" s="4"/>
    </row>
    <row r="15" spans="1:6" ht="16.5">
      <c r="A15" s="9" t="s">
        <v>9</v>
      </c>
      <c r="B15" s="9"/>
      <c r="C15" s="6">
        <f>C7+C13</f>
        <v>90333.333333333328</v>
      </c>
      <c r="D15" s="7">
        <f>D7+D13</f>
        <v>103000</v>
      </c>
      <c r="E15" s="6">
        <f>E7+E13</f>
        <v>119666.66666666669</v>
      </c>
      <c r="F15" s="8">
        <f>F7+F13</f>
        <v>313000</v>
      </c>
    </row>
    <row r="17" spans="1:6" ht="26.25">
      <c r="A17" s="23" t="s">
        <v>21</v>
      </c>
      <c r="B17" s="23"/>
      <c r="C17" s="23"/>
      <c r="D17" s="23"/>
      <c r="E17" s="23"/>
      <c r="F17" s="23"/>
    </row>
    <row r="19" spans="1:6" ht="61.5">
      <c r="A19" s="2"/>
      <c r="B19" s="10" t="s">
        <v>22</v>
      </c>
      <c r="C19" s="10" t="s">
        <v>24</v>
      </c>
      <c r="D19" s="10" t="s">
        <v>23</v>
      </c>
      <c r="E19" s="11" t="s">
        <v>4</v>
      </c>
    </row>
    <row r="20" spans="1:6" ht="16.5">
      <c r="A20" s="18" t="s">
        <v>12</v>
      </c>
      <c r="B20" s="12"/>
      <c r="C20" s="13"/>
      <c r="D20" s="12"/>
      <c r="E20" s="14"/>
    </row>
    <row r="21" spans="1:6" ht="16.5">
      <c r="A21" s="3" t="s">
        <v>10</v>
      </c>
      <c r="B21" s="5">
        <f>Ordinateurs!B21/3</f>
        <v>26133.333333333339</v>
      </c>
      <c r="C21" s="5">
        <f>Ordinateurs!C21/3</f>
        <v>29866.666666666672</v>
      </c>
      <c r="D21" s="5">
        <f>Ordinateurs!D21/3</f>
        <v>35466.666666666672</v>
      </c>
      <c r="E21" s="4">
        <f>SUM(B21:D21)</f>
        <v>91466.666666666686</v>
      </c>
    </row>
    <row r="22" spans="1:6" ht="16.5">
      <c r="A22" s="3" t="s">
        <v>5</v>
      </c>
      <c r="B22" s="5">
        <f>Ordinateurs!B22/3</f>
        <v>25013.333333333332</v>
      </c>
      <c r="C22" s="5">
        <f>Ordinateurs!C22/3</f>
        <v>26880.000000000004</v>
      </c>
      <c r="D22" s="5">
        <f>Ordinateurs!D22/3</f>
        <v>30986.666666666672</v>
      </c>
      <c r="E22" s="4">
        <f>SUM(B22:D22)</f>
        <v>82880</v>
      </c>
    </row>
    <row r="23" spans="1:6" ht="16.5">
      <c r="A23" s="19" t="s">
        <v>6</v>
      </c>
      <c r="B23" s="20">
        <f>SUM(B21:B22)</f>
        <v>51146.666666666672</v>
      </c>
      <c r="C23" s="21">
        <f>SUM(C21:C22)</f>
        <v>56746.666666666672</v>
      </c>
      <c r="D23" s="20">
        <f>SUM(D21:D22)</f>
        <v>66453.333333333343</v>
      </c>
      <c r="E23" s="22">
        <f t="shared" ref="E23" si="2">SUM(B23:D23)</f>
        <v>174346.66666666669</v>
      </c>
    </row>
    <row r="24" spans="1:6" ht="16.5">
      <c r="A24" s="3"/>
      <c r="B24" s="5"/>
      <c r="C24" s="1"/>
      <c r="D24" s="5"/>
      <c r="E24" s="4"/>
    </row>
    <row r="25" spans="1:6" ht="16.5">
      <c r="A25" s="18" t="s">
        <v>13</v>
      </c>
      <c r="B25" s="15"/>
      <c r="C25" s="16"/>
      <c r="D25" s="15"/>
      <c r="E25" s="17"/>
    </row>
    <row r="26" spans="1:6" ht="16.5">
      <c r="A26" s="3" t="s">
        <v>7</v>
      </c>
      <c r="B26" s="5">
        <f>Ordinateurs!B26/3</f>
        <v>13066.66666666667</v>
      </c>
      <c r="C26" s="5">
        <f>Ordinateurs!C26/3</f>
        <v>15680.000000000002</v>
      </c>
      <c r="D26" s="5">
        <f>Ordinateurs!D26/3</f>
        <v>22026.666666666668</v>
      </c>
      <c r="E26" s="4">
        <f>SUM(B26:D26)</f>
        <v>50773.333333333343</v>
      </c>
    </row>
    <row r="27" spans="1:6" ht="16.5">
      <c r="A27" s="3" t="s">
        <v>17</v>
      </c>
      <c r="B27" s="5">
        <f>Ordinateurs!B27/3</f>
        <v>15680.000000000002</v>
      </c>
      <c r="C27" s="5">
        <f>Ordinateurs!C27/3</f>
        <v>19040.000000000004</v>
      </c>
      <c r="D27" s="5">
        <f>Ordinateurs!D27/3</f>
        <v>20160.000000000004</v>
      </c>
      <c r="E27" s="4">
        <f>SUM(B27:D27)</f>
        <v>54880.000000000015</v>
      </c>
    </row>
    <row r="28" spans="1:6" ht="16.5">
      <c r="A28" s="3" t="s">
        <v>8</v>
      </c>
      <c r="B28" s="5">
        <f>Ordinateurs!B28/3</f>
        <v>21280.000000000004</v>
      </c>
      <c r="C28" s="5">
        <f>Ordinateurs!C28/3</f>
        <v>23893.333333333332</v>
      </c>
      <c r="D28" s="5">
        <f>Ordinateurs!D28/3</f>
        <v>25386.666666666668</v>
      </c>
      <c r="E28" s="4">
        <f>SUM(B28:D28)</f>
        <v>70560</v>
      </c>
    </row>
    <row r="29" spans="1:6" ht="16.5">
      <c r="A29" s="19" t="s">
        <v>14</v>
      </c>
      <c r="B29" s="20">
        <f>SUM(B26:B28)</f>
        <v>50026.666666666672</v>
      </c>
      <c r="C29" s="21">
        <f>SUM(C26:C28)</f>
        <v>58613.333333333343</v>
      </c>
      <c r="D29" s="20">
        <f>SUM(D26:D28)</f>
        <v>67573.333333333343</v>
      </c>
      <c r="E29" s="22">
        <f t="shared" ref="E29" si="3">SUM(B29:D29)</f>
        <v>176213.33333333337</v>
      </c>
    </row>
    <row r="30" spans="1:6" ht="16.5">
      <c r="A30" s="3"/>
      <c r="B30" s="5"/>
      <c r="C30" s="1"/>
      <c r="D30" s="5"/>
      <c r="E30" s="4"/>
    </row>
    <row r="31" spans="1:6" ht="16.5">
      <c r="A31" s="9" t="s">
        <v>9</v>
      </c>
      <c r="B31" s="6">
        <f>B23+B29</f>
        <v>101173.33333333334</v>
      </c>
      <c r="C31" s="7">
        <f>C23+C29</f>
        <v>115360.00000000001</v>
      </c>
      <c r="D31" s="6">
        <f>D23+D29</f>
        <v>134026.66666666669</v>
      </c>
      <c r="E31" s="6">
        <f>E23+E29</f>
        <v>350560.00000000006</v>
      </c>
    </row>
  </sheetData>
  <mergeCells count="2">
    <mergeCell ref="A1:F1"/>
    <mergeCell ref="A17:F17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zoomScale="70" zoomScaleNormal="70" workbookViewId="0">
      <selection activeCell="C20" sqref="C20"/>
    </sheetView>
  </sheetViews>
  <sheetFormatPr baseColWidth="10" defaultRowHeight="14.25"/>
  <cols>
    <col min="1" max="1" width="23.5" customWidth="1"/>
    <col min="2" max="4" width="13.375" customWidth="1"/>
    <col min="5" max="5" width="15.375" customWidth="1"/>
    <col min="6" max="6" width="13.375" customWidth="1"/>
  </cols>
  <sheetData>
    <row r="1" spans="1:6" ht="26.25">
      <c r="A1" s="23" t="s">
        <v>0</v>
      </c>
      <c r="B1" s="23"/>
      <c r="C1" s="23"/>
      <c r="D1" s="23"/>
      <c r="E1" s="23"/>
      <c r="F1" s="23"/>
    </row>
    <row r="3" spans="1:6" ht="61.5">
      <c r="A3" s="2"/>
      <c r="B3" s="2"/>
      <c r="C3" s="10" t="s">
        <v>1</v>
      </c>
      <c r="D3" s="10" t="s">
        <v>2</v>
      </c>
      <c r="E3" s="10" t="s">
        <v>3</v>
      </c>
      <c r="F3" s="11" t="s">
        <v>4</v>
      </c>
    </row>
    <row r="4" spans="1:6" ht="16.5">
      <c r="A4" s="18" t="s">
        <v>12</v>
      </c>
      <c r="B4" s="18"/>
      <c r="C4" s="12"/>
      <c r="D4" s="13"/>
      <c r="E4" s="12"/>
      <c r="F4" s="14"/>
    </row>
    <row r="5" spans="1:6" ht="16.5">
      <c r="A5" s="3" t="s">
        <v>10</v>
      </c>
      <c r="B5" s="3" t="s">
        <v>15</v>
      </c>
      <c r="C5" s="5">
        <f>Imprimantes!C5/2.2</f>
        <v>10606.060606060604</v>
      </c>
      <c r="D5" s="5">
        <f>Imprimantes!D5/2.2</f>
        <v>12121.21212121212</v>
      </c>
      <c r="E5" s="5">
        <f>Imprimantes!E5/2.2</f>
        <v>14393.939393939394</v>
      </c>
      <c r="F5" s="5">
        <f>Imprimantes!F5/2.2</f>
        <v>37121.21212121212</v>
      </c>
    </row>
    <row r="6" spans="1:6" ht="16.5">
      <c r="A6" s="3" t="s">
        <v>5</v>
      </c>
      <c r="B6" s="3" t="s">
        <v>16</v>
      </c>
      <c r="C6" s="5">
        <f>Imprimantes!C6/2.2</f>
        <v>10151.51515151515</v>
      </c>
      <c r="D6" s="5">
        <f>Imprimantes!D6/2.2</f>
        <v>10909.090909090908</v>
      </c>
      <c r="E6" s="5">
        <f>Imprimantes!E6/2.2</f>
        <v>12575.757575757576</v>
      </c>
      <c r="F6" s="5">
        <f>Imprimantes!F6/2.2</f>
        <v>33636.363636363632</v>
      </c>
    </row>
    <row r="7" spans="1:6" ht="16.5">
      <c r="A7" s="19" t="s">
        <v>6</v>
      </c>
      <c r="B7" s="19"/>
      <c r="C7" s="20">
        <f>SUM(C5:C6)</f>
        <v>20757.575757575753</v>
      </c>
      <c r="D7" s="21">
        <f>SUM(D5:D6)</f>
        <v>23030.303030303028</v>
      </c>
      <c r="E7" s="20">
        <f>SUM(E5:E6)</f>
        <v>26969.696969696968</v>
      </c>
      <c r="F7" s="22">
        <f t="shared" ref="F7" si="0">SUM(C7:E7)</f>
        <v>70757.575757575745</v>
      </c>
    </row>
    <row r="8" spans="1:6" ht="16.5">
      <c r="A8" s="3"/>
      <c r="B8" s="3"/>
      <c r="C8" s="5"/>
      <c r="D8" s="1"/>
      <c r="E8" s="5"/>
      <c r="F8" s="4"/>
    </row>
    <row r="9" spans="1:6" ht="16.5">
      <c r="A9" s="18" t="s">
        <v>13</v>
      </c>
      <c r="B9" s="18"/>
      <c r="C9" s="15"/>
      <c r="D9" s="16"/>
      <c r="E9" s="15"/>
      <c r="F9" s="17"/>
    </row>
    <row r="10" spans="1:6" ht="16.5">
      <c r="A10" s="3" t="s">
        <v>7</v>
      </c>
      <c r="B10" s="3" t="s">
        <v>18</v>
      </c>
      <c r="C10" s="5">
        <f>Imprimantes!C10/2.2</f>
        <v>5303.0303030303021</v>
      </c>
      <c r="D10" s="5">
        <f>Imprimantes!D10/2.2</f>
        <v>6363.6363636363631</v>
      </c>
      <c r="E10" s="5">
        <f>Imprimantes!E10/2.2</f>
        <v>8939.3939393939399</v>
      </c>
      <c r="F10" s="5">
        <f>Imprimantes!F10/2.2</f>
        <v>20606.060606060604</v>
      </c>
    </row>
    <row r="11" spans="1:6" ht="16.5">
      <c r="A11" s="3" t="s">
        <v>17</v>
      </c>
      <c r="B11" s="3" t="s">
        <v>19</v>
      </c>
      <c r="C11" s="5">
        <f>Imprimantes!C11/2.2</f>
        <v>6363.6363636363631</v>
      </c>
      <c r="D11" s="5">
        <f>Imprimantes!D11/2.2</f>
        <v>7727.272727272727</v>
      </c>
      <c r="E11" s="5">
        <f>Imprimantes!E11/2.2</f>
        <v>8181.8181818181811</v>
      </c>
      <c r="F11" s="5">
        <f>Imprimantes!F11/2.2</f>
        <v>28636.363636363632</v>
      </c>
    </row>
    <row r="12" spans="1:6" ht="16.5">
      <c r="A12" s="3" t="s">
        <v>8</v>
      </c>
      <c r="B12" s="3" t="s">
        <v>20</v>
      </c>
      <c r="C12" s="5">
        <f>Imprimantes!C12/2.2</f>
        <v>8636.363636363636</v>
      </c>
      <c r="D12" s="5">
        <f>Imprimantes!D12/2.2</f>
        <v>9696.9696969696961</v>
      </c>
      <c r="E12" s="5">
        <f>Imprimantes!E12/2.2</f>
        <v>10303.030303030302</v>
      </c>
      <c r="F12" s="5">
        <f>Imprimantes!F12/2.2</f>
        <v>71515.15151515152</v>
      </c>
    </row>
    <row r="13" spans="1:6" ht="16.5">
      <c r="A13" s="19" t="s">
        <v>14</v>
      </c>
      <c r="B13" s="19"/>
      <c r="C13" s="20">
        <f>SUM(C10:C12)</f>
        <v>20303.0303030303</v>
      </c>
      <c r="D13" s="21">
        <f>SUM(D10:D12)</f>
        <v>23787.878787878784</v>
      </c>
      <c r="E13" s="20">
        <f>SUM(E10:E12)</f>
        <v>27424.242424242424</v>
      </c>
      <c r="F13" s="22">
        <f t="shared" ref="F13" si="1">SUM(C13:E13)</f>
        <v>71515.15151515152</v>
      </c>
    </row>
    <row r="14" spans="1:6" ht="16.5">
      <c r="A14" s="3"/>
      <c r="B14" s="3"/>
      <c r="C14" s="5"/>
      <c r="D14" s="1"/>
      <c r="E14" s="5"/>
      <c r="F14" s="4"/>
    </row>
    <row r="15" spans="1:6" ht="16.5">
      <c r="A15" s="9" t="s">
        <v>9</v>
      </c>
      <c r="B15" s="9"/>
      <c r="C15" s="6">
        <f>C7+C13</f>
        <v>41060.606060606049</v>
      </c>
      <c r="D15" s="7">
        <f>D7+D13</f>
        <v>46818.181818181809</v>
      </c>
      <c r="E15" s="6">
        <f>E7+E13</f>
        <v>54393.939393939392</v>
      </c>
      <c r="F15" s="8">
        <f>F7+F13</f>
        <v>142272.72727272726</v>
      </c>
    </row>
    <row r="17" spans="1:6" ht="26.25">
      <c r="A17" s="23" t="s">
        <v>21</v>
      </c>
      <c r="B17" s="23"/>
      <c r="C17" s="23"/>
      <c r="D17" s="23"/>
      <c r="E17" s="23"/>
      <c r="F17" s="23"/>
    </row>
    <row r="19" spans="1:6" ht="61.5">
      <c r="A19" s="2"/>
      <c r="B19" s="10" t="s">
        <v>22</v>
      </c>
      <c r="C19" s="10" t="s">
        <v>24</v>
      </c>
      <c r="D19" s="10" t="s">
        <v>23</v>
      </c>
      <c r="E19" s="11" t="s">
        <v>4</v>
      </c>
    </row>
    <row r="20" spans="1:6" ht="16.5">
      <c r="A20" s="18" t="s">
        <v>12</v>
      </c>
      <c r="B20" s="12"/>
      <c r="C20" s="13"/>
      <c r="D20" s="12"/>
      <c r="E20" s="14"/>
    </row>
    <row r="21" spans="1:6" ht="16.5">
      <c r="A21" s="3" t="s">
        <v>10</v>
      </c>
      <c r="B21" s="5">
        <f>Imprimantes!B21/2.2</f>
        <v>11878.78787878788</v>
      </c>
      <c r="C21" s="5">
        <f>Imprimantes!C21/2.2</f>
        <v>13575.757575757576</v>
      </c>
      <c r="D21" s="5">
        <f>Imprimantes!D21/2.2</f>
        <v>16121.212121212122</v>
      </c>
      <c r="E21" s="5">
        <f>Imprimantes!E21/2.2</f>
        <v>41575.757575757583</v>
      </c>
    </row>
    <row r="22" spans="1:6" ht="16.5">
      <c r="A22" s="3" t="s">
        <v>5</v>
      </c>
      <c r="B22" s="5">
        <f>Imprimantes!B22/2.2</f>
        <v>11369.696969696968</v>
      </c>
      <c r="C22" s="5">
        <f>Imprimantes!C22/2.2</f>
        <v>12218.181818181818</v>
      </c>
      <c r="D22" s="5">
        <f>Imprimantes!D22/2.2</f>
        <v>14084.848484848486</v>
      </c>
      <c r="E22" s="5">
        <f>Imprimantes!E22/2.2</f>
        <v>37672.727272727272</v>
      </c>
    </row>
    <row r="23" spans="1:6" ht="16.5">
      <c r="A23" s="19" t="s">
        <v>6</v>
      </c>
      <c r="B23" s="20">
        <f>SUM(B21:B22)</f>
        <v>23248.484848484848</v>
      </c>
      <c r="C23" s="21">
        <f>SUM(C21:C22)</f>
        <v>25793.939393939392</v>
      </c>
      <c r="D23" s="20">
        <f>SUM(D21:D22)</f>
        <v>30206.060606060608</v>
      </c>
      <c r="E23" s="22">
        <f t="shared" ref="E23" si="2">SUM(B23:D23)</f>
        <v>79248.484848484848</v>
      </c>
    </row>
    <row r="24" spans="1:6" ht="16.5">
      <c r="A24" s="3"/>
      <c r="B24" s="5"/>
      <c r="C24" s="1"/>
      <c r="D24" s="5"/>
      <c r="E24" s="4"/>
    </row>
    <row r="25" spans="1:6" ht="16.5">
      <c r="A25" s="18" t="s">
        <v>13</v>
      </c>
      <c r="B25" s="15"/>
      <c r="C25" s="16"/>
      <c r="D25" s="15"/>
      <c r="E25" s="17"/>
    </row>
    <row r="26" spans="1:6" ht="16.5">
      <c r="A26" s="3" t="s">
        <v>7</v>
      </c>
      <c r="B26" s="5">
        <f>Imprimantes!B26/2.2</f>
        <v>5939.3939393939399</v>
      </c>
      <c r="C26" s="5">
        <f>Imprimantes!C26/2.2</f>
        <v>7127.2727272727279</v>
      </c>
      <c r="D26" s="5">
        <f>Imprimantes!D26/2.2</f>
        <v>10012.121212121212</v>
      </c>
      <c r="E26" s="5">
        <f>Imprimantes!E26/2.2</f>
        <v>23078.78787878788</v>
      </c>
    </row>
    <row r="27" spans="1:6" ht="16.5">
      <c r="A27" s="3" t="s">
        <v>17</v>
      </c>
      <c r="B27" s="5">
        <f>Imprimantes!B27/2.2</f>
        <v>7127.2727272727279</v>
      </c>
      <c r="C27" s="5">
        <f>Imprimantes!C27/2.2</f>
        <v>8654.5454545454559</v>
      </c>
      <c r="D27" s="5">
        <f>Imprimantes!D27/2.2</f>
        <v>9163.636363636364</v>
      </c>
      <c r="E27" s="5">
        <f>Imprimantes!E27/2.2</f>
        <v>24945.454545454551</v>
      </c>
    </row>
    <row r="28" spans="1:6" ht="16.5">
      <c r="A28" s="3" t="s">
        <v>8</v>
      </c>
      <c r="B28" s="5">
        <f>Imprimantes!B28/2.2</f>
        <v>9672.7272727272739</v>
      </c>
      <c r="C28" s="5">
        <f>Imprimantes!C28/2.2</f>
        <v>10860.60606060606</v>
      </c>
      <c r="D28" s="5">
        <f>Imprimantes!D28/2.2</f>
        <v>11539.393939393938</v>
      </c>
      <c r="E28" s="5">
        <f>Imprimantes!E28/2.2</f>
        <v>32072.727272727268</v>
      </c>
    </row>
    <row r="29" spans="1:6" ht="16.5">
      <c r="A29" s="19" t="s">
        <v>14</v>
      </c>
      <c r="B29" s="20">
        <f>SUM(B26:B28)</f>
        <v>22739.393939393944</v>
      </c>
      <c r="C29" s="21">
        <f>SUM(C26:C28)</f>
        <v>26642.424242424244</v>
      </c>
      <c r="D29" s="20">
        <f>SUM(D26:D28)</f>
        <v>30715.151515151512</v>
      </c>
      <c r="E29" s="22">
        <f t="shared" ref="E29" si="3">SUM(B29:D29)</f>
        <v>80096.969696969696</v>
      </c>
    </row>
    <row r="30" spans="1:6" ht="16.5">
      <c r="A30" s="3"/>
      <c r="B30" s="5"/>
      <c r="C30" s="1"/>
      <c r="D30" s="5"/>
      <c r="E30" s="4"/>
    </row>
    <row r="31" spans="1:6" ht="16.5">
      <c r="A31" s="9" t="s">
        <v>9</v>
      </c>
      <c r="B31" s="6">
        <f>B23+B29</f>
        <v>45987.878787878792</v>
      </c>
      <c r="C31" s="7">
        <f>C23+C29</f>
        <v>52436.363636363632</v>
      </c>
      <c r="D31" s="6">
        <f>D23+D29</f>
        <v>60921.21212121212</v>
      </c>
      <c r="E31" s="6">
        <f>E23+E29</f>
        <v>159345.45454545453</v>
      </c>
    </row>
  </sheetData>
  <mergeCells count="2">
    <mergeCell ref="A1:F1"/>
    <mergeCell ref="A17:F17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7" sqref="D7"/>
    </sheetView>
  </sheetViews>
  <sheetFormatPr baseColWidth="10" defaultRowHeight="14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Ordinateurs</vt:lpstr>
      <vt:lpstr>Imprimantes</vt:lpstr>
      <vt:lpstr>Ecrans</vt:lpstr>
      <vt:lpstr>Feuil4</vt:lpstr>
      <vt:lpstr>Ordinateurs!Zone_d_impression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2007-11-05T07:54:31Z</cp:lastPrinted>
  <dcterms:created xsi:type="dcterms:W3CDTF">2007-10-22T08:34:29Z</dcterms:created>
  <dcterms:modified xsi:type="dcterms:W3CDTF">2007-12-17T13:39:55Z</dcterms:modified>
</cp:coreProperties>
</file>