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an marc\Desktop\Documents\emploi\CEGOS\livre EXCEL pour CDG\livre Graphiques\Fichiers Excel avec grap\"/>
    </mc:Choice>
  </mc:AlternateContent>
  <bookViews>
    <workbookView xWindow="0" yWindow="0" windowWidth="20490" windowHeight="8655"/>
  </bookViews>
  <sheets>
    <sheet name="radar" sheetId="1" r:id="rId1"/>
    <sheet name="Tachy (1)" sheetId="2" r:id="rId2"/>
    <sheet name="Tachy (2)" sheetId="3" r:id="rId3"/>
    <sheet name="Tachy (3)" sheetId="4" r:id="rId4"/>
    <sheet name="combines" sheetId="5" r:id="rId5"/>
    <sheet name="jauge" sheetId="6" r:id="rId6"/>
    <sheet name="bulles" sheetId="7" r:id="rId7"/>
    <sheet name="bulles (2)" sheetId="8" r:id="rId8"/>
    <sheet name="Sparkline" sheetId="9" r:id="rId9"/>
    <sheet name="double axe" sheetId="10" r:id="rId10"/>
  </sheets>
  <externalReferences>
    <externalReference r:id="rId11"/>
  </externalReferences>
  <definedNames>
    <definedName name="SprkR11C3" localSheetId="8">Sparkline!$C$11</definedName>
    <definedName name="SprkR15C3" localSheetId="8">Sparkline!$C$15</definedName>
    <definedName name="SprkR16C3" localSheetId="8">Sparkline!$C$15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0" l="1"/>
  <c r="G5" i="10" s="1"/>
  <c r="H5" i="10" s="1"/>
  <c r="I5" i="10" s="1"/>
  <c r="J5" i="10" s="1"/>
  <c r="K5" i="10" s="1"/>
  <c r="L5" i="10" s="1"/>
  <c r="E5" i="10"/>
  <c r="D5" i="10"/>
  <c r="E4" i="10"/>
  <c r="F4" i="10" s="1"/>
  <c r="G4" i="10" s="1"/>
  <c r="H4" i="10" s="1"/>
  <c r="I4" i="10" s="1"/>
  <c r="J4" i="10" s="1"/>
  <c r="K4" i="10" s="1"/>
  <c r="L4" i="10" s="1"/>
  <c r="D4" i="10"/>
  <c r="D7" i="6"/>
  <c r="D8" i="6"/>
  <c r="D6" i="6"/>
  <c r="D5" i="6"/>
  <c r="C15" i="9"/>
  <c r="C11" i="9"/>
  <c r="C14" i="4" l="1"/>
  <c r="C14" i="3"/>
  <c r="C14" i="2" l="1"/>
</calcChain>
</file>

<file path=xl/sharedStrings.xml><?xml version="1.0" encoding="utf-8"?>
<sst xmlns="http://schemas.openxmlformats.org/spreadsheetml/2006/main" count="158" uniqueCount="102">
  <si>
    <t>Financier</t>
  </si>
  <si>
    <t>Social</t>
  </si>
  <si>
    <t>Commercial</t>
  </si>
  <si>
    <t>Environnement</t>
  </si>
  <si>
    <t>Innovation</t>
  </si>
  <si>
    <t>% atteinte objectifs</t>
  </si>
  <si>
    <t>Organisation 1</t>
  </si>
  <si>
    <t>Organisation 2</t>
  </si>
  <si>
    <t>KPI</t>
  </si>
  <si>
    <t>Données pour graphique en anneau</t>
  </si>
  <si>
    <t>Départ</t>
  </si>
  <si>
    <t>Zone rouge</t>
  </si>
  <si>
    <t>Blanc</t>
  </si>
  <si>
    <t>Zone orange</t>
  </si>
  <si>
    <t>Zone vert</t>
  </si>
  <si>
    <t>Données pour graphique en aiguille</t>
  </si>
  <si>
    <t>Valeur atteinte</t>
  </si>
  <si>
    <t>Largeur aiguille</t>
  </si>
  <si>
    <t>graphiques - Secteurs-Anneaux</t>
  </si>
  <si>
    <t xml:space="preserve">Balance : différence vs </t>
  </si>
  <si>
    <t>Janvier</t>
  </si>
  <si>
    <t>Février</t>
  </si>
  <si>
    <t>Mars</t>
  </si>
  <si>
    <t>Avril</t>
  </si>
  <si>
    <t>Mai</t>
  </si>
  <si>
    <t>Juin</t>
  </si>
  <si>
    <t>Réalisé</t>
  </si>
  <si>
    <t>Objectif</t>
  </si>
  <si>
    <t xml:space="preserve">Ca mensuel en M€ </t>
  </si>
  <si>
    <t>Taux de croissance</t>
  </si>
  <si>
    <t xml:space="preserve"> </t>
  </si>
  <si>
    <t>M€ CA</t>
  </si>
  <si>
    <t>Mon entreprise</t>
  </si>
  <si>
    <t>Concurrent  1</t>
  </si>
  <si>
    <t>Concurrent 2</t>
  </si>
  <si>
    <t>Bulles</t>
  </si>
  <si>
    <t>Calculé</t>
  </si>
  <si>
    <t>Barre empilée à 100%</t>
  </si>
  <si>
    <t>INDICATEUR</t>
  </si>
  <si>
    <t>libellé</t>
  </si>
  <si>
    <t>Jauge verticale</t>
  </si>
  <si>
    <t>Jauge horizontale</t>
  </si>
  <si>
    <t>Jauge avec Tachymètre</t>
  </si>
  <si>
    <t>x</t>
  </si>
  <si>
    <t>y</t>
  </si>
  <si>
    <t>z</t>
  </si>
  <si>
    <t>Domaines</t>
  </si>
  <si>
    <t>Environnemental</t>
  </si>
  <si>
    <t>Données</t>
  </si>
  <si>
    <t>reel</t>
  </si>
  <si>
    <t>J</t>
  </si>
  <si>
    <t>F</t>
  </si>
  <si>
    <t>M</t>
  </si>
  <si>
    <t>Sparkline</t>
  </si>
  <si>
    <t>réel</t>
  </si>
  <si>
    <t>Sécurité</t>
  </si>
  <si>
    <t>Mois réel</t>
  </si>
  <si>
    <t>Mois objectif</t>
  </si>
  <si>
    <t>Cumul réel</t>
  </si>
  <si>
    <t>Cumul objectif</t>
  </si>
  <si>
    <t>CA en M€</t>
  </si>
  <si>
    <t>Juillet</t>
  </si>
  <si>
    <t>Août</t>
  </si>
  <si>
    <t>Septembre</t>
  </si>
  <si>
    <t>calculé</t>
  </si>
  <si>
    <t>Exemple d'indicateurs avec unités de mesures différentes</t>
  </si>
  <si>
    <t>dans ce cas, le radar est inexploitable</t>
  </si>
  <si>
    <t>Il faut calculer le % d'avancement vs l'objectif</t>
  </si>
  <si>
    <t>Saisir les données</t>
  </si>
  <si>
    <t>dans la zone jaune</t>
  </si>
  <si>
    <t>Même graphique avec mise en forme du cadre avec bords arrondis</t>
  </si>
  <si>
    <t>A partir du tableau sélectionné : Insertion Graphiques Radar</t>
  </si>
  <si>
    <t>Pour modifier la mise en forme: clic droit sur la série de données puis Mettre en formes des séries de données</t>
  </si>
  <si>
    <r>
      <t xml:space="preserve">Insérez un </t>
    </r>
    <r>
      <rPr>
        <b/>
        <sz val="11"/>
        <color rgb="FFFF0000"/>
        <rFont val="Calibri"/>
        <family val="2"/>
        <scheme val="minor"/>
      </rPr>
      <t>graphique en anneau</t>
    </r>
  </si>
  <si>
    <t>Formatez vos données comme ci-dessous</t>
  </si>
  <si>
    <t>utilisez l’option «Sans remplissage</t>
  </si>
  <si>
    <t>pour la zone basse (blanc)</t>
  </si>
  <si>
    <t>et les couleurs rouge, orange, vert pour les autres zones</t>
  </si>
  <si>
    <r>
      <t xml:space="preserve">utilisez l’option de </t>
    </r>
    <r>
      <rPr>
        <b/>
        <sz val="12"/>
        <color rgb="FFFF0000"/>
        <rFont val="Calibri"/>
        <family val="2"/>
        <scheme val="minor"/>
      </rPr>
      <t>« Angle du premier secteur</t>
    </r>
    <r>
      <rPr>
        <sz val="12"/>
        <color rgb="FFFF0000"/>
        <rFont val="Calibri"/>
        <family val="2"/>
        <scheme val="minor"/>
      </rPr>
      <t> » pour bien positionner la base de votre tachymètre à l’horizontale c'est-à-dire à 270 degrés</t>
    </r>
  </si>
  <si>
    <t>dans le menu Mettre en forme une série de données</t>
  </si>
  <si>
    <t>Insérer un graphique en secteur avec les données du tableau "aiguille"</t>
  </si>
  <si>
    <t xml:space="preserve">Combinaison par copier coller des deux graphiques réalisés sur </t>
  </si>
  <si>
    <t>la feuille Tachy(1)</t>
  </si>
  <si>
    <t>Variante de présentation avec un secteur rempli vs une aiguille</t>
  </si>
  <si>
    <t>Insérer graphiques Graphiques recommandés</t>
  </si>
  <si>
    <t>ou Insérer Graphiques Histogrammes puis modifier le type de graphique pour une série</t>
  </si>
  <si>
    <t>Paramétrez la colonne</t>
  </si>
  <si>
    <t>"calculé"</t>
  </si>
  <si>
    <r>
      <rPr>
        <b/>
        <sz val="11"/>
        <color rgb="FFFF0000"/>
        <rFont val="Calibri"/>
        <family val="2"/>
        <scheme val="minor"/>
      </rPr>
      <t>Insérez</t>
    </r>
    <r>
      <rPr>
        <sz val="11"/>
        <color rgb="FFFF0000"/>
        <rFont val="Calibri"/>
        <family val="2"/>
        <scheme val="minor"/>
      </rPr>
      <t xml:space="preserve"> un </t>
    </r>
    <r>
      <rPr>
        <b/>
        <sz val="11"/>
        <color rgb="FFFF0000"/>
        <rFont val="Calibri"/>
        <family val="2"/>
        <scheme val="minor"/>
      </rPr>
      <t>histogramme (ou barre) empilé 100%</t>
    </r>
  </si>
  <si>
    <t>Ajoutez un axe secondaire à cette série</t>
  </si>
  <si>
    <t>commande Intervertir lignes/colonnes</t>
  </si>
  <si>
    <t xml:space="preserve">Cliquez, maintenant, sur la série nommée « Indicateur » </t>
  </si>
  <si>
    <t>« Mettre en forme des séries de données </t>
  </si>
  <si>
    <r>
      <t xml:space="preserve">modifiez la </t>
    </r>
    <r>
      <rPr>
        <b/>
        <sz val="11"/>
        <color rgb="FFFF0000"/>
        <rFont val="Calibri"/>
        <family val="2"/>
        <scheme val="minor"/>
      </rPr>
      <t>largeur de l’intervalle</t>
    </r>
    <r>
      <rPr>
        <sz val="11"/>
        <color rgb="FFFF0000"/>
        <rFont val="Calibri"/>
        <family val="2"/>
        <scheme val="minor"/>
      </rPr>
      <t xml:space="preserve"> de 150% à 500%</t>
    </r>
  </si>
  <si>
    <r>
      <t>Modifier le type de graphique</t>
    </r>
    <r>
      <rPr>
        <sz val="11"/>
        <color rgb="FFFF0000"/>
        <rFont val="Calibri"/>
        <family val="2"/>
        <scheme val="minor"/>
      </rPr>
      <t xml:space="preserve"> , toujours sur cette série</t>
    </r>
  </si>
  <si>
    <t>Sélectionnez Histogramme groupé</t>
  </si>
  <si>
    <t>Trois valeurs sont requises pour chaque bulle : x , Y, Z</t>
  </si>
  <si>
    <t>Insertion Graphiques Nuage de poinbts Bulles puis Bulles avec effet 3D</t>
  </si>
  <si>
    <t>Insertion Graphiques sparkline</t>
  </si>
  <si>
    <t>Modifiez la hauteur de vos lignes</t>
  </si>
  <si>
    <t>Sélectionnez toutes vos données et insérez un graphique en histogramme</t>
  </si>
  <si>
    <t>Pour les deux séries cumul, cliquez droit sur elles et Modifier le type de graphique pour une Courbe et cochez axe secondaire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</si>
</sst>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1" fillId="0" borderId="1" xfId="0" applyFont="1" applyBorder="1"/>
    <xf numFmtId="9" fontId="0" fillId="0" borderId="1" xfId="0" applyNumberFormat="1" applyBorder="1"/>
    <xf numFmtId="1" fontId="0" fillId="0" borderId="1" xfId="0" applyNumberFormat="1" applyBorder="1"/>
    <xf numFmtId="0" fontId="1" fillId="0" borderId="0" xfId="0" applyFont="1"/>
    <xf numFmtId="9" fontId="0" fillId="0" borderId="0" xfId="0" applyNumberFormat="1"/>
    <xf numFmtId="0" fontId="3" fillId="0" borderId="0" xfId="0" applyFont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/>
    <xf numFmtId="0" fontId="0" fillId="2" borderId="1" xfId="0" applyFill="1" applyBorder="1"/>
    <xf numFmtId="9" fontId="0" fillId="2" borderId="1" xfId="0" applyNumberFormat="1" applyFill="1" applyBorder="1"/>
    <xf numFmtId="0" fontId="5" fillId="0" borderId="0" xfId="0" applyFont="1"/>
    <xf numFmtId="0" fontId="6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2" fillId="3" borderId="1" xfId="0" applyFont="1" applyFill="1" applyBorder="1" applyAlignment="1"/>
    <xf numFmtId="0" fontId="4" fillId="2" borderId="1" xfId="0" applyFont="1" applyFill="1" applyBorder="1"/>
    <xf numFmtId="0" fontId="0" fillId="2" borderId="1" xfId="0" applyNumberFormat="1" applyFill="1" applyBorder="1"/>
    <xf numFmtId="0" fontId="2" fillId="4" borderId="0" xfId="0" applyFont="1" applyFill="1" applyAlignment="1">
      <alignment horizontal="center"/>
    </xf>
    <xf numFmtId="0" fontId="2" fillId="4" borderId="1" xfId="0" applyFont="1" applyFill="1" applyBorder="1"/>
    <xf numFmtId="0" fontId="9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radar!$C$3</c:f>
              <c:strCache>
                <c:ptCount val="1"/>
                <c:pt idx="0">
                  <c:v>Organisation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radar!$B$4:$B$8</c:f>
              <c:strCache>
                <c:ptCount val="5"/>
                <c:pt idx="0">
                  <c:v>Financier</c:v>
                </c:pt>
                <c:pt idx="1">
                  <c:v>Social</c:v>
                </c:pt>
                <c:pt idx="2">
                  <c:v>Commercial</c:v>
                </c:pt>
                <c:pt idx="3">
                  <c:v>Environnement</c:v>
                </c:pt>
                <c:pt idx="4">
                  <c:v>Innovation</c:v>
                </c:pt>
              </c:strCache>
            </c:strRef>
          </c:cat>
          <c:val>
            <c:numRef>
              <c:f>radar!$C$4:$C$8</c:f>
              <c:numCache>
                <c:formatCode>0%</c:formatCode>
                <c:ptCount val="5"/>
                <c:pt idx="0">
                  <c:v>0.5</c:v>
                </c:pt>
                <c:pt idx="1">
                  <c:v>0.1</c:v>
                </c:pt>
                <c:pt idx="2">
                  <c:v>0.3</c:v>
                </c:pt>
                <c:pt idx="3">
                  <c:v>0.8</c:v>
                </c:pt>
                <c:pt idx="4">
                  <c:v>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344136"/>
        <c:axId val="434347272"/>
      </c:radarChart>
      <c:catAx>
        <c:axId val="434344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4347272"/>
        <c:crosses val="autoZero"/>
        <c:auto val="1"/>
        <c:lblAlgn val="ctr"/>
        <c:lblOffset val="100"/>
        <c:noMultiLvlLbl val="0"/>
      </c:catAx>
      <c:valAx>
        <c:axId val="434347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4344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Histogramme du CA mensuel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combines!$C$4</c:f>
              <c:strCache>
                <c:ptCount val="1"/>
                <c:pt idx="0">
                  <c:v>Réalisé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combines!$D$3:$I$3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combines!$D$4:$I$4</c:f>
              <c:numCache>
                <c:formatCode>General</c:formatCode>
                <c:ptCount val="6"/>
                <c:pt idx="0">
                  <c:v>8</c:v>
                </c:pt>
                <c:pt idx="1">
                  <c:v>16</c:v>
                </c:pt>
                <c:pt idx="2">
                  <c:v>10</c:v>
                </c:pt>
                <c:pt idx="3">
                  <c:v>22</c:v>
                </c:pt>
                <c:pt idx="4">
                  <c:v>14</c:v>
                </c:pt>
                <c:pt idx="5">
                  <c:v>24</c:v>
                </c:pt>
              </c:numCache>
            </c:numRef>
          </c:val>
        </c:ser>
        <c:ser>
          <c:idx val="1"/>
          <c:order val="1"/>
          <c:tx>
            <c:strRef>
              <c:f>combines!$C$5</c:f>
              <c:strCache>
                <c:ptCount val="1"/>
                <c:pt idx="0">
                  <c:v>Objectif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combines!$D$3:$I$3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combines!$D$5:$I$5</c:f>
              <c:numCache>
                <c:formatCode>General</c:formatCode>
                <c:ptCount val="6"/>
                <c:pt idx="0">
                  <c:v>10</c:v>
                </c:pt>
                <c:pt idx="1">
                  <c:v>15</c:v>
                </c:pt>
                <c:pt idx="2">
                  <c:v>8</c:v>
                </c:pt>
                <c:pt idx="3">
                  <c:v>25</c:v>
                </c:pt>
                <c:pt idx="4">
                  <c:v>10</c:v>
                </c:pt>
                <c:pt idx="5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6459032"/>
        <c:axId val="436455112"/>
      </c:barChart>
      <c:catAx>
        <c:axId val="436459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455112"/>
        <c:crosses val="autoZero"/>
        <c:auto val="1"/>
        <c:lblAlgn val="ctr"/>
        <c:lblOffset val="100"/>
        <c:noMultiLvlLbl val="0"/>
      </c:catAx>
      <c:valAx>
        <c:axId val="436455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459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Graphique combiné : aire, courbe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combines!$C$4</c:f>
              <c:strCache>
                <c:ptCount val="1"/>
                <c:pt idx="0">
                  <c:v>Réalisé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combines!$D$3:$I$3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combines!$D$4:$I$4</c:f>
              <c:numCache>
                <c:formatCode>General</c:formatCode>
                <c:ptCount val="6"/>
                <c:pt idx="0">
                  <c:v>8</c:v>
                </c:pt>
                <c:pt idx="1">
                  <c:v>16</c:v>
                </c:pt>
                <c:pt idx="2">
                  <c:v>10</c:v>
                </c:pt>
                <c:pt idx="3">
                  <c:v>22</c:v>
                </c:pt>
                <c:pt idx="4">
                  <c:v>14</c:v>
                </c:pt>
                <c:pt idx="5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452760"/>
        <c:axId val="436455504"/>
      </c:areaChart>
      <c:lineChart>
        <c:grouping val="standard"/>
        <c:varyColors val="0"/>
        <c:ser>
          <c:idx val="1"/>
          <c:order val="1"/>
          <c:tx>
            <c:strRef>
              <c:f>combines!$C$5</c:f>
              <c:strCache>
                <c:ptCount val="1"/>
                <c:pt idx="0">
                  <c:v>Objectif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combines!$D$3:$I$3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combines!$D$5:$I$5</c:f>
              <c:numCache>
                <c:formatCode>General</c:formatCode>
                <c:ptCount val="6"/>
                <c:pt idx="0">
                  <c:v>10</c:v>
                </c:pt>
                <c:pt idx="1">
                  <c:v>15</c:v>
                </c:pt>
                <c:pt idx="2">
                  <c:v>8</c:v>
                </c:pt>
                <c:pt idx="3">
                  <c:v>25</c:v>
                </c:pt>
                <c:pt idx="4">
                  <c:v>10</c:v>
                </c:pt>
                <c:pt idx="5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452760"/>
        <c:axId val="436455504"/>
      </c:lineChart>
      <c:catAx>
        <c:axId val="436452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455504"/>
        <c:crosses val="autoZero"/>
        <c:auto val="1"/>
        <c:lblAlgn val="ctr"/>
        <c:lblOffset val="100"/>
        <c:noMultiLvlLbl val="0"/>
      </c:catAx>
      <c:valAx>
        <c:axId val="43645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452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431372549019607E-2"/>
          <c:y val="0.12403103528181325"/>
          <c:w val="0.88496732026143787"/>
          <c:h val="0.87596896471818675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jauge!$C$5</c:f>
              <c:strCache>
                <c:ptCount val="1"/>
                <c:pt idx="0">
                  <c:v>20%</c:v>
                </c:pt>
              </c:strCache>
            </c:strRef>
          </c:tx>
          <c:spPr>
            <a:solidFill>
              <a:schemeClr val="accent4">
                <a:tint val="54000"/>
              </a:schemeClr>
            </a:solidFill>
            <a:ln>
              <a:noFill/>
            </a:ln>
            <a:effectLst/>
          </c:spPr>
          <c:invertIfNegative val="0"/>
          <c:val>
            <c:numRef>
              <c:f>jauge!$D$5</c:f>
              <c:numCache>
                <c:formatCode>General</c:formatCode>
                <c:ptCount val="1"/>
                <c:pt idx="0">
                  <c:v>0.2</c:v>
                </c:pt>
              </c:numCache>
            </c:numRef>
          </c:val>
        </c:ser>
        <c:ser>
          <c:idx val="1"/>
          <c:order val="1"/>
          <c:tx>
            <c:strRef>
              <c:f>jauge!$C$6</c:f>
              <c:strCache>
                <c:ptCount val="1"/>
                <c:pt idx="0">
                  <c:v>50%</c:v>
                </c:pt>
              </c:strCache>
            </c:strRef>
          </c:tx>
          <c:spPr>
            <a:solidFill>
              <a:schemeClr val="accent4">
                <a:tint val="77000"/>
              </a:schemeClr>
            </a:solidFill>
            <a:ln>
              <a:noFill/>
            </a:ln>
            <a:effectLst/>
          </c:spPr>
          <c:invertIfNegative val="0"/>
          <c:val>
            <c:numRef>
              <c:f>jauge!$D$6</c:f>
              <c:numCache>
                <c:formatCode>General</c:formatCode>
                <c:ptCount val="1"/>
                <c:pt idx="0">
                  <c:v>0.3</c:v>
                </c:pt>
              </c:numCache>
            </c:numRef>
          </c:val>
        </c:ser>
        <c:ser>
          <c:idx val="2"/>
          <c:order val="2"/>
          <c:tx>
            <c:strRef>
              <c:f>jauge!$C$7</c:f>
              <c:strCache>
                <c:ptCount val="1"/>
                <c:pt idx="0">
                  <c:v>80%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jauge!$D$7</c:f>
              <c:numCache>
                <c:formatCode>General</c:formatCode>
                <c:ptCount val="1"/>
                <c:pt idx="0">
                  <c:v>0.30000000000000004</c:v>
                </c:pt>
              </c:numCache>
            </c:numRef>
          </c:val>
        </c:ser>
        <c:ser>
          <c:idx val="3"/>
          <c:order val="3"/>
          <c:tx>
            <c:strRef>
              <c:f>jauge!$C$8</c:f>
              <c:strCache>
                <c:ptCount val="1"/>
                <c:pt idx="0">
                  <c:v>100%</c:v>
                </c:pt>
              </c:strCache>
            </c:strRef>
          </c:tx>
          <c:spPr>
            <a:solidFill>
              <a:schemeClr val="accent4">
                <a:shade val="76000"/>
              </a:schemeClr>
            </a:solidFill>
            <a:ln>
              <a:noFill/>
            </a:ln>
            <a:effectLst/>
          </c:spPr>
          <c:invertIfNegative val="0"/>
          <c:val>
            <c:numRef>
              <c:f>jauge!$D$8</c:f>
              <c:numCache>
                <c:formatCode>General</c:formatCode>
                <c:ptCount val="1"/>
                <c:pt idx="0">
                  <c:v>0.19999999999999996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6453544"/>
        <c:axId val="436453936"/>
      </c:barChart>
      <c:barChart>
        <c:barDir val="col"/>
        <c:grouping val="stacked"/>
        <c:varyColors val="0"/>
        <c:ser>
          <c:idx val="4"/>
          <c:order val="4"/>
          <c:tx>
            <c:strRef>
              <c:f>jauge!$C$9</c:f>
              <c:strCache>
                <c:ptCount val="1"/>
                <c:pt idx="0">
                  <c:v>INDICATEUR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val>
            <c:numRef>
              <c:f>jauge!$D$9</c:f>
              <c:numCache>
                <c:formatCode>General</c:formatCode>
                <c:ptCount val="1"/>
                <c:pt idx="0">
                  <c:v>0.45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100"/>
        <c:axId val="436454720"/>
        <c:axId val="436457072"/>
      </c:barChart>
      <c:catAx>
        <c:axId val="4364535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36453936"/>
        <c:crosses val="autoZero"/>
        <c:auto val="1"/>
        <c:lblAlgn val="ctr"/>
        <c:lblOffset val="100"/>
        <c:noMultiLvlLbl val="0"/>
      </c:catAx>
      <c:valAx>
        <c:axId val="436453936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436453544"/>
        <c:crosses val="autoZero"/>
        <c:crossBetween val="between"/>
      </c:valAx>
      <c:valAx>
        <c:axId val="436457072"/>
        <c:scaling>
          <c:orientation val="minMax"/>
          <c:max val="1"/>
        </c:scaling>
        <c:delete val="1"/>
        <c:axPos val="r"/>
        <c:numFmt formatCode="General" sourceLinked="1"/>
        <c:majorTickMark val="out"/>
        <c:minorTickMark val="none"/>
        <c:tickLblPos val="nextTo"/>
        <c:crossAx val="436454720"/>
        <c:crosses val="max"/>
        <c:crossBetween val="between"/>
      </c:valAx>
      <c:catAx>
        <c:axId val="436454720"/>
        <c:scaling>
          <c:orientation val="minMax"/>
        </c:scaling>
        <c:delete val="1"/>
        <c:axPos val="b"/>
        <c:majorTickMark val="out"/>
        <c:minorTickMark val="none"/>
        <c:tickLblPos val="nextTo"/>
        <c:crossAx val="4364570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jauge!$C$5</c:f>
              <c:strCache>
                <c:ptCount val="1"/>
                <c:pt idx="0">
                  <c:v>20%</c:v>
                </c:pt>
              </c:strCache>
            </c:strRef>
          </c:tx>
          <c:spPr>
            <a:solidFill>
              <a:schemeClr val="accent4">
                <a:tint val="54000"/>
              </a:schemeClr>
            </a:solidFill>
            <a:ln>
              <a:noFill/>
            </a:ln>
            <a:effectLst/>
          </c:spPr>
          <c:invertIfNegative val="0"/>
          <c:cat>
            <c:strRef>
              <c:f>jauge!$D$4</c:f>
              <c:strCache>
                <c:ptCount val="1"/>
                <c:pt idx="0">
                  <c:v>Calculé</c:v>
                </c:pt>
              </c:strCache>
            </c:strRef>
          </c:cat>
          <c:val>
            <c:numRef>
              <c:f>jauge!$D$5</c:f>
              <c:numCache>
                <c:formatCode>General</c:formatCode>
                <c:ptCount val="1"/>
                <c:pt idx="0">
                  <c:v>0.2</c:v>
                </c:pt>
              </c:numCache>
            </c:numRef>
          </c:val>
        </c:ser>
        <c:ser>
          <c:idx val="1"/>
          <c:order val="1"/>
          <c:tx>
            <c:strRef>
              <c:f>jauge!$C$6</c:f>
              <c:strCache>
                <c:ptCount val="1"/>
                <c:pt idx="0">
                  <c:v>50%</c:v>
                </c:pt>
              </c:strCache>
            </c:strRef>
          </c:tx>
          <c:spPr>
            <a:solidFill>
              <a:schemeClr val="accent4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jauge!$D$4</c:f>
              <c:strCache>
                <c:ptCount val="1"/>
                <c:pt idx="0">
                  <c:v>Calculé</c:v>
                </c:pt>
              </c:strCache>
            </c:strRef>
          </c:cat>
          <c:val>
            <c:numRef>
              <c:f>jauge!$D$6</c:f>
              <c:numCache>
                <c:formatCode>General</c:formatCode>
                <c:ptCount val="1"/>
                <c:pt idx="0">
                  <c:v>0.3</c:v>
                </c:pt>
              </c:numCache>
            </c:numRef>
          </c:val>
        </c:ser>
        <c:ser>
          <c:idx val="2"/>
          <c:order val="2"/>
          <c:tx>
            <c:strRef>
              <c:f>jauge!$C$7</c:f>
              <c:strCache>
                <c:ptCount val="1"/>
                <c:pt idx="0">
                  <c:v>80%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jauge!$D$4</c:f>
              <c:strCache>
                <c:ptCount val="1"/>
                <c:pt idx="0">
                  <c:v>Calculé</c:v>
                </c:pt>
              </c:strCache>
            </c:strRef>
          </c:cat>
          <c:val>
            <c:numRef>
              <c:f>jauge!$D$7</c:f>
              <c:numCache>
                <c:formatCode>General</c:formatCode>
                <c:ptCount val="1"/>
                <c:pt idx="0">
                  <c:v>0.30000000000000004</c:v>
                </c:pt>
              </c:numCache>
            </c:numRef>
          </c:val>
        </c:ser>
        <c:ser>
          <c:idx val="3"/>
          <c:order val="3"/>
          <c:tx>
            <c:strRef>
              <c:f>jauge!$C$8</c:f>
              <c:strCache>
                <c:ptCount val="1"/>
                <c:pt idx="0">
                  <c:v>100%</c:v>
                </c:pt>
              </c:strCache>
            </c:strRef>
          </c:tx>
          <c:spPr>
            <a:solidFill>
              <a:schemeClr val="accent4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jauge!$D$4</c:f>
              <c:strCache>
                <c:ptCount val="1"/>
                <c:pt idx="0">
                  <c:v>Calculé</c:v>
                </c:pt>
              </c:strCache>
            </c:strRef>
          </c:cat>
          <c:val>
            <c:numRef>
              <c:f>jauge!$D$8</c:f>
              <c:numCache>
                <c:formatCode>General</c:formatCode>
                <c:ptCount val="1"/>
                <c:pt idx="0">
                  <c:v>0.19999999999999996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6457464"/>
        <c:axId val="434349232"/>
      </c:barChart>
      <c:barChart>
        <c:barDir val="bar"/>
        <c:grouping val="clustered"/>
        <c:varyColors val="0"/>
        <c:ser>
          <c:idx val="4"/>
          <c:order val="4"/>
          <c:tx>
            <c:strRef>
              <c:f>jauge!$C$9</c:f>
              <c:strCache>
                <c:ptCount val="1"/>
                <c:pt idx="0">
                  <c:v>INDICATEUR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cat>
            <c:strRef>
              <c:f>jauge!$D$4</c:f>
              <c:strCache>
                <c:ptCount val="1"/>
                <c:pt idx="0">
                  <c:v>Calculé</c:v>
                </c:pt>
              </c:strCache>
            </c:strRef>
          </c:cat>
          <c:val>
            <c:numRef>
              <c:f>jauge!$D$9</c:f>
              <c:numCache>
                <c:formatCode>General</c:formatCode>
                <c:ptCount val="1"/>
                <c:pt idx="0">
                  <c:v>0.45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axId val="434345704"/>
        <c:axId val="434344528"/>
      </c:barChart>
      <c:catAx>
        <c:axId val="4364574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34349232"/>
        <c:crosses val="autoZero"/>
        <c:auto val="1"/>
        <c:lblAlgn val="ctr"/>
        <c:lblOffset val="100"/>
        <c:noMultiLvlLbl val="0"/>
      </c:catAx>
      <c:valAx>
        <c:axId val="43434923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436457464"/>
        <c:crosses val="autoZero"/>
        <c:crossBetween val="between"/>
      </c:valAx>
      <c:valAx>
        <c:axId val="4343445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34345704"/>
        <c:crosses val="max"/>
        <c:crossBetween val="between"/>
      </c:valAx>
      <c:catAx>
        <c:axId val="4343457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343445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1"/>
          <c:order val="1"/>
          <c:tx>
            <c:strRef>
              <c:f>'Tachy (3)'!$B$11</c:f>
              <c:strCache>
                <c:ptCount val="1"/>
                <c:pt idx="0">
                  <c:v>Données pour graphique en aiguille</c:v>
                </c:pt>
              </c:strCache>
            </c:strRef>
          </c:tx>
          <c:dPt>
            <c:idx val="0"/>
            <c:bubble3D val="0"/>
            <c:spPr>
              <a:solidFill>
                <a:schemeClr val="bg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'Tachy (3)'!$C$12:$C$15</c:f>
              <c:numCache>
                <c:formatCode>General</c:formatCode>
                <c:ptCount val="4"/>
                <c:pt idx="0">
                  <c:v>45</c:v>
                </c:pt>
                <c:pt idx="1">
                  <c:v>1</c:v>
                </c:pt>
                <c:pt idx="2">
                  <c:v>54</c:v>
                </c:pt>
                <c:pt idx="3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rgbClr val="FF0000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bg1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'Tachy (3)'!$B$5:$B$9</c:f>
              <c:strCache>
                <c:ptCount val="5"/>
                <c:pt idx="0">
                  <c:v>Départ</c:v>
                </c:pt>
                <c:pt idx="1">
                  <c:v>Zone rouge</c:v>
                </c:pt>
                <c:pt idx="2">
                  <c:v>Zone orange</c:v>
                </c:pt>
                <c:pt idx="3">
                  <c:v>Zone vert</c:v>
                </c:pt>
                <c:pt idx="4">
                  <c:v>Blanc</c:v>
                </c:pt>
              </c:strCache>
            </c:strRef>
          </c:cat>
          <c:val>
            <c:numRef>
              <c:f>'Tachy (3)'!$C$5:$C$9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Jauge verticale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jauge!$C$5</c:f>
              <c:strCache>
                <c:ptCount val="1"/>
                <c:pt idx="0">
                  <c:v>20%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jauge!$D$5</c:f>
              <c:numCache>
                <c:formatCode>General</c:formatCode>
                <c:ptCount val="1"/>
                <c:pt idx="0">
                  <c:v>0.2</c:v>
                </c:pt>
              </c:numCache>
            </c:numRef>
          </c:val>
        </c:ser>
        <c:ser>
          <c:idx val="1"/>
          <c:order val="1"/>
          <c:tx>
            <c:strRef>
              <c:f>jauge!$C$6</c:f>
              <c:strCache>
                <c:ptCount val="1"/>
                <c:pt idx="0">
                  <c:v>50%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jauge!$D$6</c:f>
              <c:numCache>
                <c:formatCode>General</c:formatCode>
                <c:ptCount val="1"/>
                <c:pt idx="0">
                  <c:v>0.3</c:v>
                </c:pt>
              </c:numCache>
            </c:numRef>
          </c:val>
        </c:ser>
        <c:ser>
          <c:idx val="2"/>
          <c:order val="2"/>
          <c:tx>
            <c:strRef>
              <c:f>jauge!$C$7</c:f>
              <c:strCache>
                <c:ptCount val="1"/>
                <c:pt idx="0">
                  <c:v>80%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jauge!$D$7</c:f>
              <c:numCache>
                <c:formatCode>General</c:formatCode>
                <c:ptCount val="1"/>
                <c:pt idx="0">
                  <c:v>0.30000000000000004</c:v>
                </c:pt>
              </c:numCache>
            </c:numRef>
          </c:val>
        </c:ser>
        <c:ser>
          <c:idx val="3"/>
          <c:order val="3"/>
          <c:tx>
            <c:strRef>
              <c:f>jauge!$C$8</c:f>
              <c:strCache>
                <c:ptCount val="1"/>
                <c:pt idx="0">
                  <c:v>100%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jauge!$D$8</c:f>
              <c:numCache>
                <c:formatCode>General</c:formatCode>
                <c:ptCount val="1"/>
                <c:pt idx="0">
                  <c:v>0.19999999999999996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6045792"/>
        <c:axId val="436043048"/>
      </c:barChart>
      <c:barChart>
        <c:barDir val="col"/>
        <c:grouping val="clustered"/>
        <c:varyColors val="0"/>
        <c:ser>
          <c:idx val="4"/>
          <c:order val="4"/>
          <c:tx>
            <c:strRef>
              <c:f>jauge!$C$9</c:f>
              <c:strCache>
                <c:ptCount val="1"/>
                <c:pt idx="0">
                  <c:v>INDICATEUR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jauge!$D$9</c:f>
              <c:numCache>
                <c:formatCode>General</c:formatCode>
                <c:ptCount val="1"/>
                <c:pt idx="0">
                  <c:v>0.45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axId val="436046184"/>
        <c:axId val="436043832"/>
      </c:barChart>
      <c:catAx>
        <c:axId val="4360457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36043048"/>
        <c:crosses val="autoZero"/>
        <c:auto val="1"/>
        <c:lblAlgn val="ctr"/>
        <c:lblOffset val="100"/>
        <c:noMultiLvlLbl val="0"/>
      </c:catAx>
      <c:valAx>
        <c:axId val="436043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045792"/>
        <c:crosses val="autoZero"/>
        <c:crossBetween val="between"/>
      </c:valAx>
      <c:valAx>
        <c:axId val="436043832"/>
        <c:scaling>
          <c:orientation val="minMax"/>
          <c:max val="1"/>
        </c:scaling>
        <c:delete val="1"/>
        <c:axPos val="r"/>
        <c:numFmt formatCode="General" sourceLinked="1"/>
        <c:majorTickMark val="out"/>
        <c:minorTickMark val="none"/>
        <c:tickLblPos val="nextTo"/>
        <c:crossAx val="436046184"/>
        <c:crosses val="max"/>
        <c:crossBetween val="between"/>
      </c:valAx>
      <c:catAx>
        <c:axId val="436046184"/>
        <c:scaling>
          <c:orientation val="minMax"/>
        </c:scaling>
        <c:delete val="1"/>
        <c:axPos val="b"/>
        <c:majorTickMark val="out"/>
        <c:minorTickMark val="none"/>
        <c:tickLblPos val="nextTo"/>
        <c:crossAx val="4360438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ubbleChart>
        <c:varyColors val="0"/>
        <c:ser>
          <c:idx val="0"/>
          <c:order val="0"/>
          <c:tx>
            <c:strRef>
              <c:f>bulles!$C$4</c:f>
              <c:strCache>
                <c:ptCount val="1"/>
                <c:pt idx="0">
                  <c:v>Taux de croissance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1"/>
            <c:spPr>
              <a:solidFill>
                <a:srgbClr val="FFC000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bulles!$D$3:$F$3</c:f>
              <c:strCache>
                <c:ptCount val="3"/>
                <c:pt idx="0">
                  <c:v>Mon entreprise</c:v>
                </c:pt>
                <c:pt idx="1">
                  <c:v>Concurrent  1</c:v>
                </c:pt>
                <c:pt idx="2">
                  <c:v>Concurrent 2</c:v>
                </c:pt>
              </c:strCache>
            </c:strRef>
          </c:xVal>
          <c:yVal>
            <c:numRef>
              <c:f>bulles!$D$4:$F$4</c:f>
              <c:numCache>
                <c:formatCode>0%</c:formatCode>
                <c:ptCount val="3"/>
                <c:pt idx="0">
                  <c:v>0.1</c:v>
                </c:pt>
                <c:pt idx="1">
                  <c:v>0.04</c:v>
                </c:pt>
                <c:pt idx="2">
                  <c:v>0.2</c:v>
                </c:pt>
              </c:numCache>
            </c:numRef>
          </c:yVal>
          <c:bubbleSize>
            <c:numRef>
              <c:f>bulles!$D$5:$F$5</c:f>
              <c:numCache>
                <c:formatCode>General</c:formatCode>
                <c:ptCount val="3"/>
                <c:pt idx="0">
                  <c:v>10</c:v>
                </c:pt>
                <c:pt idx="1">
                  <c:v>20</c:v>
                </c:pt>
                <c:pt idx="2">
                  <c:v>4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36047360"/>
        <c:axId val="436047752"/>
      </c:bubbleChart>
      <c:valAx>
        <c:axId val="436047360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Poids de la concurrence en M€ de CA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majorTickMark val="none"/>
        <c:minorTickMark val="none"/>
        <c:tickLblPos val="nextTo"/>
        <c:crossAx val="436047752"/>
        <c:crosses val="autoZero"/>
        <c:crossBetween val="midCat"/>
      </c:valAx>
      <c:valAx>
        <c:axId val="43604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croissance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047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53230846144232"/>
          <c:y val="7.5691411935953426E-2"/>
          <c:w val="0.83436716243802855"/>
          <c:h val="0.78337677222661573"/>
        </c:manualLayout>
      </c:layout>
      <c:bubbleChart>
        <c:varyColors val="0"/>
        <c:ser>
          <c:idx val="0"/>
          <c:order val="0"/>
          <c:tx>
            <c:strRef>
              <c:f>'bulles (2)'!$C$4</c:f>
              <c:strCache>
                <c:ptCount val="1"/>
                <c:pt idx="0">
                  <c:v>Taux de croissance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1"/>
            <c:spPr>
              <a:solidFill>
                <a:srgbClr val="FFC000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'bulles (2)'!$D$3:$F$3</c:f>
              <c:strCache>
                <c:ptCount val="3"/>
                <c:pt idx="0">
                  <c:v>Mon entreprise</c:v>
                </c:pt>
                <c:pt idx="1">
                  <c:v>Concurrent  1</c:v>
                </c:pt>
                <c:pt idx="2">
                  <c:v>Concurrent 2</c:v>
                </c:pt>
              </c:strCache>
            </c:strRef>
          </c:xVal>
          <c:yVal>
            <c:numRef>
              <c:f>'bulles (2)'!$D$4:$F$4</c:f>
              <c:numCache>
                <c:formatCode>0%</c:formatCode>
                <c:ptCount val="3"/>
                <c:pt idx="0">
                  <c:v>0.1</c:v>
                </c:pt>
                <c:pt idx="1">
                  <c:v>0.04</c:v>
                </c:pt>
                <c:pt idx="2">
                  <c:v>0.2</c:v>
                </c:pt>
              </c:numCache>
            </c:numRef>
          </c:yVal>
          <c:bubbleSize>
            <c:numRef>
              <c:f>'bulles (2)'!$D$5:$F$5</c:f>
              <c:numCache>
                <c:formatCode>General</c:formatCode>
                <c:ptCount val="3"/>
                <c:pt idx="0">
                  <c:v>10</c:v>
                </c:pt>
                <c:pt idx="1">
                  <c:v>20</c:v>
                </c:pt>
                <c:pt idx="2">
                  <c:v>4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36048536"/>
        <c:axId val="436048144"/>
      </c:bubbleChart>
      <c:valAx>
        <c:axId val="436048536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Poids de la concurrence en M€ de CA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majorTickMark val="none"/>
        <c:minorTickMark val="none"/>
        <c:tickLblPos val="nextTo"/>
        <c:crossAx val="436048144"/>
        <c:crosses val="autoZero"/>
        <c:crossBetween val="midCat"/>
      </c:valAx>
      <c:valAx>
        <c:axId val="43604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taux de croissance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048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 w="57150"/>
    </a:sp3d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Evolution du Chiffre d'affaires en M€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'double axe'!$C$2</c:f>
              <c:strCache>
                <c:ptCount val="1"/>
                <c:pt idx="0">
                  <c:v>Mois réel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'double axe'!$D$1:$L$1</c:f>
              <c:strCache>
                <c:ptCount val="9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</c:strCache>
            </c:strRef>
          </c:cat>
          <c:val>
            <c:numRef>
              <c:f>'double axe'!$D$2:$L$2</c:f>
              <c:numCache>
                <c:formatCode>General</c:formatCode>
                <c:ptCount val="9"/>
                <c:pt idx="0">
                  <c:v>4</c:v>
                </c:pt>
                <c:pt idx="1">
                  <c:v>2</c:v>
                </c:pt>
                <c:pt idx="2">
                  <c:v>8</c:v>
                </c:pt>
                <c:pt idx="3">
                  <c:v>8</c:v>
                </c:pt>
                <c:pt idx="4">
                  <c:v>5</c:v>
                </c:pt>
                <c:pt idx="5">
                  <c:v>14</c:v>
                </c:pt>
                <c:pt idx="6">
                  <c:v>5</c:v>
                </c:pt>
                <c:pt idx="7">
                  <c:v>2</c:v>
                </c:pt>
                <c:pt idx="8">
                  <c:v>8</c:v>
                </c:pt>
              </c:numCache>
            </c:numRef>
          </c:val>
        </c:ser>
        <c:ser>
          <c:idx val="1"/>
          <c:order val="1"/>
          <c:tx>
            <c:strRef>
              <c:f>'double axe'!$C$3</c:f>
              <c:strCache>
                <c:ptCount val="1"/>
                <c:pt idx="0">
                  <c:v>Mois objectif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'double axe'!$D$1:$L$1</c:f>
              <c:strCache>
                <c:ptCount val="9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</c:strCache>
            </c:strRef>
          </c:cat>
          <c:val>
            <c:numRef>
              <c:f>'double axe'!$D$3:$L$3</c:f>
              <c:numCache>
                <c:formatCode>General</c:formatCode>
                <c:ptCount val="9"/>
                <c:pt idx="0">
                  <c:v>3</c:v>
                </c:pt>
                <c:pt idx="1">
                  <c:v>3</c:v>
                </c:pt>
                <c:pt idx="2">
                  <c:v>8</c:v>
                </c:pt>
                <c:pt idx="3">
                  <c:v>12</c:v>
                </c:pt>
                <c:pt idx="4">
                  <c:v>3</c:v>
                </c:pt>
                <c:pt idx="5">
                  <c:v>10</c:v>
                </c:pt>
                <c:pt idx="6">
                  <c:v>3</c:v>
                </c:pt>
                <c:pt idx="7">
                  <c:v>3</c:v>
                </c:pt>
                <c:pt idx="8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6041872"/>
        <c:axId val="436049320"/>
      </c:barChart>
      <c:lineChart>
        <c:grouping val="standard"/>
        <c:varyColors val="0"/>
        <c:ser>
          <c:idx val="2"/>
          <c:order val="2"/>
          <c:tx>
            <c:strRef>
              <c:f>'double axe'!$C$4</c:f>
              <c:strCache>
                <c:ptCount val="1"/>
                <c:pt idx="0">
                  <c:v>Cumul réel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'double axe'!$D$1:$L$1</c:f>
              <c:strCache>
                <c:ptCount val="9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</c:strCache>
            </c:strRef>
          </c:cat>
          <c:val>
            <c:numRef>
              <c:f>'double axe'!$D$4:$L$4</c:f>
              <c:numCache>
                <c:formatCode>General</c:formatCode>
                <c:ptCount val="9"/>
                <c:pt idx="0">
                  <c:v>4</c:v>
                </c:pt>
                <c:pt idx="1">
                  <c:v>6</c:v>
                </c:pt>
                <c:pt idx="2">
                  <c:v>14</c:v>
                </c:pt>
                <c:pt idx="3">
                  <c:v>22</c:v>
                </c:pt>
                <c:pt idx="4">
                  <c:v>27</c:v>
                </c:pt>
                <c:pt idx="5">
                  <c:v>41</c:v>
                </c:pt>
                <c:pt idx="6">
                  <c:v>46</c:v>
                </c:pt>
                <c:pt idx="7">
                  <c:v>48</c:v>
                </c:pt>
                <c:pt idx="8">
                  <c:v>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'double axe'!$C$5</c:f>
              <c:strCache>
                <c:ptCount val="1"/>
                <c:pt idx="0">
                  <c:v>Cumul objectif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'double axe'!$D$1:$L$1</c:f>
              <c:strCache>
                <c:ptCount val="9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</c:strCache>
            </c:strRef>
          </c:cat>
          <c:val>
            <c:numRef>
              <c:f>'double axe'!$D$5:$L$5</c:f>
              <c:numCache>
                <c:formatCode>General</c:formatCode>
                <c:ptCount val="9"/>
                <c:pt idx="0">
                  <c:v>3</c:v>
                </c:pt>
                <c:pt idx="1">
                  <c:v>6</c:v>
                </c:pt>
                <c:pt idx="2">
                  <c:v>14</c:v>
                </c:pt>
                <c:pt idx="3">
                  <c:v>26</c:v>
                </c:pt>
                <c:pt idx="4">
                  <c:v>29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048928"/>
        <c:axId val="436044224"/>
      </c:lineChart>
      <c:catAx>
        <c:axId val="43604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044224"/>
        <c:crosses val="autoZero"/>
        <c:auto val="1"/>
        <c:lblAlgn val="ctr"/>
        <c:lblOffset val="100"/>
        <c:noMultiLvlLbl val="0"/>
      </c:catAx>
      <c:valAx>
        <c:axId val="43604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048928"/>
        <c:crosses val="autoZero"/>
        <c:crossBetween val="between"/>
      </c:valAx>
      <c:valAx>
        <c:axId val="4360493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041872"/>
        <c:crosses val="max"/>
        <c:crossBetween val="between"/>
      </c:valAx>
      <c:catAx>
        <c:axId val="436041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60493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radar!$C$3</c:f>
              <c:strCache>
                <c:ptCount val="1"/>
                <c:pt idx="0">
                  <c:v>Organisation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radar!$B$4:$B$8</c:f>
              <c:strCache>
                <c:ptCount val="5"/>
                <c:pt idx="0">
                  <c:v>Financier</c:v>
                </c:pt>
                <c:pt idx="1">
                  <c:v>Social</c:v>
                </c:pt>
                <c:pt idx="2">
                  <c:v>Commercial</c:v>
                </c:pt>
                <c:pt idx="3">
                  <c:v>Environnement</c:v>
                </c:pt>
                <c:pt idx="4">
                  <c:v>Innovation</c:v>
                </c:pt>
              </c:strCache>
            </c:strRef>
          </c:cat>
          <c:val>
            <c:numRef>
              <c:f>radar!$C$4:$C$8</c:f>
              <c:numCache>
                <c:formatCode>0%</c:formatCode>
                <c:ptCount val="5"/>
                <c:pt idx="0">
                  <c:v>0.5</c:v>
                </c:pt>
                <c:pt idx="1">
                  <c:v>0.1</c:v>
                </c:pt>
                <c:pt idx="2">
                  <c:v>0.3</c:v>
                </c:pt>
                <c:pt idx="3">
                  <c:v>0.8</c:v>
                </c:pt>
                <c:pt idx="4">
                  <c:v>0.7</c:v>
                </c:pt>
              </c:numCache>
            </c:numRef>
          </c:val>
        </c:ser>
        <c:ser>
          <c:idx val="1"/>
          <c:order val="1"/>
          <c:tx>
            <c:strRef>
              <c:f>radar!$D$3</c:f>
              <c:strCache>
                <c:ptCount val="1"/>
                <c:pt idx="0">
                  <c:v>Organisation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radar!$B$4:$B$8</c:f>
              <c:strCache>
                <c:ptCount val="5"/>
                <c:pt idx="0">
                  <c:v>Financier</c:v>
                </c:pt>
                <c:pt idx="1">
                  <c:v>Social</c:v>
                </c:pt>
                <c:pt idx="2">
                  <c:v>Commercial</c:v>
                </c:pt>
                <c:pt idx="3">
                  <c:v>Environnement</c:v>
                </c:pt>
                <c:pt idx="4">
                  <c:v>Innovation</c:v>
                </c:pt>
              </c:strCache>
            </c:strRef>
          </c:cat>
          <c:val>
            <c:numRef>
              <c:f>radar!$D$4:$D$8</c:f>
              <c:numCache>
                <c:formatCode>0%</c:formatCode>
                <c:ptCount val="5"/>
                <c:pt idx="0">
                  <c:v>0.8</c:v>
                </c:pt>
                <c:pt idx="1">
                  <c:v>0.5</c:v>
                </c:pt>
                <c:pt idx="2">
                  <c:v>0.6</c:v>
                </c:pt>
                <c:pt idx="3">
                  <c:v>0.3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348056"/>
        <c:axId val="434342176"/>
      </c:radarChart>
      <c:catAx>
        <c:axId val="434348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4342176"/>
        <c:crosses val="autoZero"/>
        <c:auto val="1"/>
        <c:lblAlgn val="ctr"/>
        <c:lblOffset val="100"/>
        <c:noMultiLvlLbl val="0"/>
      </c:catAx>
      <c:valAx>
        <c:axId val="43434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4348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radar!$I$20</c:f>
              <c:strCache>
                <c:ptCount val="1"/>
                <c:pt idx="0">
                  <c:v>KPI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radar!$H$21:$H$25</c:f>
              <c:strCache>
                <c:ptCount val="5"/>
                <c:pt idx="0">
                  <c:v>Financier</c:v>
                </c:pt>
                <c:pt idx="1">
                  <c:v>Social</c:v>
                </c:pt>
                <c:pt idx="2">
                  <c:v>Commercial</c:v>
                </c:pt>
                <c:pt idx="3">
                  <c:v>Environnement</c:v>
                </c:pt>
                <c:pt idx="4">
                  <c:v>Innovation</c:v>
                </c:pt>
              </c:strCache>
            </c:strRef>
          </c:cat>
          <c:val>
            <c:numRef>
              <c:f>radar!$I$21:$I$25</c:f>
              <c:numCache>
                <c:formatCode>0%</c:formatCode>
                <c:ptCount val="5"/>
                <c:pt idx="0" formatCode="0">
                  <c:v>10</c:v>
                </c:pt>
                <c:pt idx="1">
                  <c:v>0.5</c:v>
                </c:pt>
                <c:pt idx="2" formatCode="0">
                  <c:v>30</c:v>
                </c:pt>
                <c:pt idx="3" formatCode="0">
                  <c:v>0.8</c:v>
                </c:pt>
                <c:pt idx="4" formatCode="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349624"/>
        <c:axId val="434345312"/>
      </c:radarChart>
      <c:catAx>
        <c:axId val="434349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4345312"/>
        <c:crosses val="autoZero"/>
        <c:auto val="1"/>
        <c:lblAlgn val="ctr"/>
        <c:lblOffset val="100"/>
        <c:noMultiLvlLbl val="0"/>
      </c:catAx>
      <c:valAx>
        <c:axId val="43434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4349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Tachymètre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rgbClr val="FF0000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bg1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'Tachy (1)'!$B$5:$B$9</c:f>
              <c:strCache>
                <c:ptCount val="5"/>
                <c:pt idx="0">
                  <c:v>Départ</c:v>
                </c:pt>
                <c:pt idx="1">
                  <c:v>Zone rouge</c:v>
                </c:pt>
                <c:pt idx="2">
                  <c:v>Zone orange</c:v>
                </c:pt>
                <c:pt idx="3">
                  <c:v>Zone vert</c:v>
                </c:pt>
                <c:pt idx="4">
                  <c:v>Blanc</c:v>
                </c:pt>
              </c:strCache>
            </c:strRef>
          </c:cat>
          <c:val>
            <c:numRef>
              <c:f>'Tachy (1)'!$C$5:$C$9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75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711089238845143"/>
          <c:y val="0.89409667541557303"/>
          <c:w val="0.78278452213789307"/>
          <c:h val="7.77207371346675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Aiguille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spPr>
            <a:noFill/>
            <a:ln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solidFill>
                  <a:schemeClr val="tx1"/>
                </a:solidFill>
              </a:ln>
              <a:effectLst/>
            </c:spPr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</c:dPt>
          <c:dPt>
            <c:idx val="3"/>
            <c:bubble3D val="0"/>
            <c:spPr>
              <a:noFill/>
              <a:ln w="19050">
                <a:noFill/>
              </a:ln>
              <a:effectLst/>
            </c:spPr>
          </c:dPt>
          <c:cat>
            <c:strRef>
              <c:f>'Tachy (1)'!$B$12:$B$15</c:f>
              <c:strCache>
                <c:ptCount val="4"/>
                <c:pt idx="0">
                  <c:v>Valeur atteinte</c:v>
                </c:pt>
                <c:pt idx="1">
                  <c:v>Largeur aiguille</c:v>
                </c:pt>
                <c:pt idx="2">
                  <c:v>Balance : différence vs </c:v>
                </c:pt>
                <c:pt idx="3">
                  <c:v>Blanc</c:v>
                </c:pt>
              </c:strCache>
            </c:strRef>
          </c:cat>
          <c:val>
            <c:numRef>
              <c:f>'Tachy (1)'!$C$12:$C$15</c:f>
              <c:numCache>
                <c:formatCode>General</c:formatCode>
                <c:ptCount val="4"/>
                <c:pt idx="0">
                  <c:v>90</c:v>
                </c:pt>
                <c:pt idx="1">
                  <c:v>1</c:v>
                </c:pt>
                <c:pt idx="2">
                  <c:v>9</c:v>
                </c:pt>
                <c:pt idx="3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Tachymètre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1"/>
          <c:order val="0"/>
          <c:spPr>
            <a:noFill/>
            <a:ln>
              <a:noFill/>
            </a:ln>
          </c:spPr>
          <c:dPt>
            <c:idx val="0"/>
            <c:bubble3D val="0"/>
            <c:spPr>
              <a:noFill/>
              <a:ln w="19050">
                <a:noFill/>
              </a:ln>
              <a:effectLst/>
            </c:spPr>
          </c:dPt>
          <c:dPt>
            <c:idx val="1"/>
            <c:bubble3D val="0"/>
            <c:spPr>
              <a:noFill/>
              <a:ln w="19050">
                <a:solidFill>
                  <a:schemeClr val="tx1"/>
                </a:solidFill>
              </a:ln>
              <a:effectLst/>
            </c:spPr>
          </c:dPt>
          <c:dPt>
            <c:idx val="2"/>
            <c:bubble3D val="0"/>
            <c:spPr>
              <a:noFill/>
              <a:ln w="19050">
                <a:noFill/>
              </a:ln>
              <a:effectLst/>
            </c:spPr>
          </c:dPt>
          <c:dPt>
            <c:idx val="3"/>
            <c:bubble3D val="0"/>
            <c:spPr>
              <a:noFill/>
              <a:ln w="19050">
                <a:noFill/>
              </a:ln>
              <a:effectLst/>
            </c:spPr>
          </c:dPt>
          <c:cat>
            <c:strRef>
              <c:f>'Tachy (2)'!$B$12:$B$15</c:f>
              <c:strCache>
                <c:ptCount val="4"/>
                <c:pt idx="0">
                  <c:v>Valeur atteinte</c:v>
                </c:pt>
                <c:pt idx="1">
                  <c:v>Largeur aiguille</c:v>
                </c:pt>
                <c:pt idx="2">
                  <c:v>Balance : différence vs </c:v>
                </c:pt>
                <c:pt idx="3">
                  <c:v>Blanc</c:v>
                </c:pt>
              </c:strCache>
            </c:strRef>
          </c:cat>
          <c:val>
            <c:numRef>
              <c:f>'Tachy (2)'!$C$12:$C$15</c:f>
              <c:numCache>
                <c:formatCode>General</c:formatCode>
                <c:ptCount val="4"/>
                <c:pt idx="0">
                  <c:v>55</c:v>
                </c:pt>
                <c:pt idx="1">
                  <c:v>1</c:v>
                </c:pt>
                <c:pt idx="2">
                  <c:v>44</c:v>
                </c:pt>
                <c:pt idx="3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  <c:doughnutChart>
        <c:varyColors val="1"/>
        <c:ser>
          <c:idx val="0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rgbClr val="FF0000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bg1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'Tachy (2)'!$B$5:$B$9</c:f>
              <c:strCache>
                <c:ptCount val="5"/>
                <c:pt idx="0">
                  <c:v>Départ</c:v>
                </c:pt>
                <c:pt idx="1">
                  <c:v>Zone rouge</c:v>
                </c:pt>
                <c:pt idx="2">
                  <c:v>Zone orange</c:v>
                </c:pt>
                <c:pt idx="3">
                  <c:v>Zone vert</c:v>
                </c:pt>
                <c:pt idx="4">
                  <c:v>Blanc</c:v>
                </c:pt>
              </c:strCache>
            </c:strRef>
          </c:cat>
          <c:val>
            <c:numRef>
              <c:f>'Tachy (2)'!$C$5:$C$9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1"/>
          <c:order val="1"/>
          <c:tx>
            <c:strRef>
              <c:f>'Tachy (3)'!$B$11</c:f>
              <c:strCache>
                <c:ptCount val="1"/>
                <c:pt idx="0">
                  <c:v>Données pour graphique en aiguille</c:v>
                </c:pt>
              </c:strCache>
            </c:strRef>
          </c:tx>
          <c:dPt>
            <c:idx val="0"/>
            <c:bubble3D val="0"/>
            <c:spPr>
              <a:solidFill>
                <a:schemeClr val="bg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'Tachy (3)'!$C$12:$C$15</c:f>
              <c:numCache>
                <c:formatCode>General</c:formatCode>
                <c:ptCount val="4"/>
                <c:pt idx="0">
                  <c:v>45</c:v>
                </c:pt>
                <c:pt idx="1">
                  <c:v>1</c:v>
                </c:pt>
                <c:pt idx="2">
                  <c:v>54</c:v>
                </c:pt>
                <c:pt idx="3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rgbClr val="FF0000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bg1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'Tachy (3)'!$B$5:$B$9</c:f>
              <c:strCache>
                <c:ptCount val="5"/>
                <c:pt idx="0">
                  <c:v>Départ</c:v>
                </c:pt>
                <c:pt idx="1">
                  <c:v>Zone rouge</c:v>
                </c:pt>
                <c:pt idx="2">
                  <c:v>Zone orange</c:v>
                </c:pt>
                <c:pt idx="3">
                  <c:v>Zone vert</c:v>
                </c:pt>
                <c:pt idx="4">
                  <c:v>Blanc</c:v>
                </c:pt>
              </c:strCache>
            </c:strRef>
          </c:cat>
          <c:val>
            <c:numRef>
              <c:f>'Tachy (3)'!$C$5:$C$9</c:f>
              <c:numCache>
                <c:formatCode>General</c:formatCode>
                <c:ptCount val="5"/>
                <c:pt idx="0">
                  <c:v>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Histogramme</a:t>
            </a:r>
            <a:r>
              <a:rPr lang="fr-FR" baseline="0"/>
              <a:t> du CA mensuel</a:t>
            </a:r>
          </a:p>
          <a:p>
            <a:pPr>
              <a:defRPr/>
            </a:pPr>
            <a:endParaRPr lang="fr-FR"/>
          </a:p>
        </c:rich>
      </c:tx>
      <c:layout>
        <c:manualLayout>
          <c:xMode val="edge"/>
          <c:yMode val="edge"/>
          <c:x val="0.2906804461942257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combines!$C$4</c:f>
              <c:strCache>
                <c:ptCount val="1"/>
                <c:pt idx="0">
                  <c:v>Réalisé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combines!$D$3:$I$3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combines!$D$4:$I$4</c:f>
              <c:numCache>
                <c:formatCode>General</c:formatCode>
                <c:ptCount val="6"/>
                <c:pt idx="0">
                  <c:v>8</c:v>
                </c:pt>
                <c:pt idx="1">
                  <c:v>16</c:v>
                </c:pt>
                <c:pt idx="2">
                  <c:v>10</c:v>
                </c:pt>
                <c:pt idx="3">
                  <c:v>22</c:v>
                </c:pt>
                <c:pt idx="4">
                  <c:v>14</c:v>
                </c:pt>
                <c:pt idx="5">
                  <c:v>24</c:v>
                </c:pt>
              </c:numCache>
            </c:numRef>
          </c:val>
        </c:ser>
        <c:ser>
          <c:idx val="1"/>
          <c:order val="1"/>
          <c:tx>
            <c:strRef>
              <c:f>combines!$C$5</c:f>
              <c:strCache>
                <c:ptCount val="1"/>
                <c:pt idx="0">
                  <c:v>Objectif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combines!$D$3:$I$3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combines!$D$5:$I$5</c:f>
              <c:numCache>
                <c:formatCode>General</c:formatCode>
                <c:ptCount val="6"/>
                <c:pt idx="0">
                  <c:v>10</c:v>
                </c:pt>
                <c:pt idx="1">
                  <c:v>15</c:v>
                </c:pt>
                <c:pt idx="2">
                  <c:v>8</c:v>
                </c:pt>
                <c:pt idx="3">
                  <c:v>25</c:v>
                </c:pt>
                <c:pt idx="4">
                  <c:v>10</c:v>
                </c:pt>
                <c:pt idx="5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36458640"/>
        <c:axId val="436455896"/>
      </c:barChart>
      <c:catAx>
        <c:axId val="43645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455896"/>
        <c:crosses val="autoZero"/>
        <c:auto val="1"/>
        <c:lblAlgn val="ctr"/>
        <c:lblOffset val="100"/>
        <c:noMultiLvlLbl val="0"/>
      </c:catAx>
      <c:valAx>
        <c:axId val="436455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458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Graphique combiné du CA mensuel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combines!$C$4</c:f>
              <c:strCache>
                <c:ptCount val="1"/>
                <c:pt idx="0">
                  <c:v>Réalisé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combines!$D$3:$I$3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combines!$D$4:$I$4</c:f>
              <c:numCache>
                <c:formatCode>General</c:formatCode>
                <c:ptCount val="6"/>
                <c:pt idx="0">
                  <c:v>8</c:v>
                </c:pt>
                <c:pt idx="1">
                  <c:v>16</c:v>
                </c:pt>
                <c:pt idx="2">
                  <c:v>10</c:v>
                </c:pt>
                <c:pt idx="3">
                  <c:v>22</c:v>
                </c:pt>
                <c:pt idx="4">
                  <c:v>14</c:v>
                </c:pt>
                <c:pt idx="5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36458248"/>
        <c:axId val="436452368"/>
      </c:barChart>
      <c:lineChart>
        <c:grouping val="standard"/>
        <c:varyColors val="0"/>
        <c:ser>
          <c:idx val="1"/>
          <c:order val="1"/>
          <c:tx>
            <c:strRef>
              <c:f>combines!$C$5</c:f>
              <c:strCache>
                <c:ptCount val="1"/>
                <c:pt idx="0">
                  <c:v>Objectif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combines!$D$3:$I$3</c:f>
              <c:strCache>
                <c:ptCount val="6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</c:strCache>
            </c:strRef>
          </c:cat>
          <c:val>
            <c:numRef>
              <c:f>combines!$D$5:$I$5</c:f>
              <c:numCache>
                <c:formatCode>General</c:formatCode>
                <c:ptCount val="6"/>
                <c:pt idx="0">
                  <c:v>10</c:v>
                </c:pt>
                <c:pt idx="1">
                  <c:v>15</c:v>
                </c:pt>
                <c:pt idx="2">
                  <c:v>8</c:v>
                </c:pt>
                <c:pt idx="3">
                  <c:v>25</c:v>
                </c:pt>
                <c:pt idx="4">
                  <c:v>10</c:v>
                </c:pt>
                <c:pt idx="5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458248"/>
        <c:axId val="436452368"/>
      </c:lineChart>
      <c:catAx>
        <c:axId val="436458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452368"/>
        <c:crosses val="autoZero"/>
        <c:auto val="1"/>
        <c:lblAlgn val="ctr"/>
        <c:lblOffset val="100"/>
        <c:noMultiLvlLbl val="0"/>
      </c:catAx>
      <c:valAx>
        <c:axId val="43645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6458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13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4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1</xdr:row>
      <xdr:rowOff>128587</xdr:rowOff>
    </xdr:from>
    <xdr:to>
      <xdr:col>12</xdr:col>
      <xdr:colOff>152400</xdr:colOff>
      <xdr:row>16</xdr:row>
      <xdr:rowOff>14287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11</xdr:row>
      <xdr:rowOff>52387</xdr:rowOff>
    </xdr:from>
    <xdr:to>
      <xdr:col>4</xdr:col>
      <xdr:colOff>504825</xdr:colOff>
      <xdr:row>25</xdr:row>
      <xdr:rowOff>128587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590550</xdr:colOff>
      <xdr:row>19</xdr:row>
      <xdr:rowOff>90487</xdr:rowOff>
    </xdr:from>
    <xdr:to>
      <xdr:col>15</xdr:col>
      <xdr:colOff>361950</xdr:colOff>
      <xdr:row>32</xdr:row>
      <xdr:rowOff>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314325</xdr:colOff>
      <xdr:row>5</xdr:row>
      <xdr:rowOff>161925</xdr:rowOff>
    </xdr:from>
    <xdr:to>
      <xdr:col>10</xdr:col>
      <xdr:colOff>657225</xdr:colOff>
      <xdr:row>23</xdr:row>
      <xdr:rowOff>4762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61912</xdr:rowOff>
    </xdr:from>
    <xdr:to>
      <xdr:col>9</xdr:col>
      <xdr:colOff>428625</xdr:colOff>
      <xdr:row>15</xdr:row>
      <xdr:rowOff>152400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57150</xdr:colOff>
      <xdr:row>16</xdr:row>
      <xdr:rowOff>28575</xdr:rowOff>
    </xdr:from>
    <xdr:to>
      <xdr:col>9</xdr:col>
      <xdr:colOff>457200</xdr:colOff>
      <xdr:row>30</xdr:row>
      <xdr:rowOff>100012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161924</xdr:colOff>
      <xdr:row>2</xdr:row>
      <xdr:rowOff>104775</xdr:rowOff>
    </xdr:from>
    <xdr:to>
      <xdr:col>8</xdr:col>
      <xdr:colOff>638175</xdr:colOff>
      <xdr:row>16</xdr:row>
      <xdr:rowOff>66675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61912</xdr:rowOff>
    </xdr:from>
    <xdr:to>
      <xdr:col>8</xdr:col>
      <xdr:colOff>657225</xdr:colOff>
      <xdr:row>12</xdr:row>
      <xdr:rowOff>104775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7</xdr:row>
      <xdr:rowOff>157162</xdr:rowOff>
    </xdr:from>
    <xdr:to>
      <xdr:col>6</xdr:col>
      <xdr:colOff>247650</xdr:colOff>
      <xdr:row>22</xdr:row>
      <xdr:rowOff>42862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295275</xdr:colOff>
      <xdr:row>7</xdr:row>
      <xdr:rowOff>157162</xdr:rowOff>
    </xdr:from>
    <xdr:to>
      <xdr:col>12</xdr:col>
      <xdr:colOff>295275</xdr:colOff>
      <xdr:row>22</xdr:row>
      <xdr:rowOff>42862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752475</xdr:colOff>
      <xdr:row>22</xdr:row>
      <xdr:rowOff>119062</xdr:rowOff>
    </xdr:from>
    <xdr:to>
      <xdr:col>6</xdr:col>
      <xdr:colOff>257175</xdr:colOff>
      <xdr:row>37</xdr:row>
      <xdr:rowOff>4762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504825</xdr:colOff>
      <xdr:row>7</xdr:row>
      <xdr:rowOff>147637</xdr:rowOff>
    </xdr:from>
    <xdr:to>
      <xdr:col>18</xdr:col>
      <xdr:colOff>504825</xdr:colOff>
      <xdr:row>22</xdr:row>
      <xdr:rowOff>33337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4</xdr:row>
      <xdr:rowOff>171450</xdr:rowOff>
    </xdr:from>
    <xdr:to>
      <xdr:col>6</xdr:col>
      <xdr:colOff>571500</xdr:colOff>
      <xdr:row>16</xdr:row>
      <xdr:rowOff>138112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10</xdr:row>
      <xdr:rowOff>80962</xdr:rowOff>
    </xdr:from>
    <xdr:to>
      <xdr:col>3</xdr:col>
      <xdr:colOff>971550</xdr:colOff>
      <xdr:row>19</xdr:row>
      <xdr:rowOff>161925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733425</xdr:colOff>
      <xdr:row>5</xdr:row>
      <xdr:rowOff>76200</xdr:rowOff>
    </xdr:from>
    <xdr:to>
      <xdr:col>11</xdr:col>
      <xdr:colOff>609600</xdr:colOff>
      <xdr:row>16</xdr:row>
      <xdr:rowOff>119063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466725</xdr:colOff>
      <xdr:row>17</xdr:row>
      <xdr:rowOff>76200</xdr:rowOff>
    </xdr:from>
    <xdr:to>
      <xdr:col>6</xdr:col>
      <xdr:colOff>685800</xdr:colOff>
      <xdr:row>29</xdr:row>
      <xdr:rowOff>19050</xdr:rowOff>
    </xdr:to>
    <xdr:graphicFrame macro="">
      <xdr:nvGraphicFramePr>
        <xdr:cNvPr id="15" name="Graphique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971550</xdr:colOff>
      <xdr:row>5</xdr:row>
      <xdr:rowOff>85724</xdr:rowOff>
    </xdr:from>
    <xdr:to>
      <xdr:col>6</xdr:col>
      <xdr:colOff>123825</xdr:colOff>
      <xdr:row>16</xdr:row>
      <xdr:rowOff>171449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971550</xdr:colOff>
      <xdr:row>5</xdr:row>
      <xdr:rowOff>85724</xdr:rowOff>
    </xdr:from>
    <xdr:to>
      <xdr:col>6</xdr:col>
      <xdr:colOff>123825</xdr:colOff>
      <xdr:row>16</xdr:row>
      <xdr:rowOff>171449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10</xdr:row>
      <xdr:rowOff>19050</xdr:rowOff>
    </xdr:from>
    <xdr:to>
      <xdr:col>2</xdr:col>
      <xdr:colOff>1571625</xdr:colOff>
      <xdr:row>12</xdr:row>
      <xdr:rowOff>171450</xdr:rowOff>
    </xdr:to>
    <xdr:grpSp>
      <xdr:nvGrpSpPr>
        <xdr:cNvPr id="11" name="SprkR11C3Shape"/>
        <xdr:cNvGrpSpPr/>
      </xdr:nvGrpSpPr>
      <xdr:grpSpPr>
        <a:xfrm>
          <a:off x="1962150" y="2667000"/>
          <a:ext cx="1552575" cy="657225"/>
          <a:chOff x="1962150" y="2667000"/>
          <a:chExt cx="1552575" cy="657225"/>
        </a:xfrm>
      </xdr:grpSpPr>
      <xdr:sp macro="" textlink="">
        <xdr:nvSpPr>
          <xdr:cNvPr id="10" name="Rectangle 9"/>
          <xdr:cNvSpPr/>
        </xdr:nvSpPr>
        <xdr:spPr>
          <a:xfrm>
            <a:off x="3048952" y="3171825"/>
            <a:ext cx="465773" cy="152400"/>
          </a:xfrm>
          <a:prstGeom prst="rect">
            <a:avLst/>
          </a:prstGeom>
          <a:solidFill>
            <a:srgbClr val="969696"/>
          </a:solidFill>
          <a:ln w="1270" cap="flat" cmpd="sng" algn="ctr">
            <a:noFill/>
            <a:prstDash val="solid"/>
            <a:miter lim="800000"/>
          </a:ln>
          <a:effectLst/>
          <a:extLst>
            <a:ext uri="{91240B29-F687-4F45-9708-019B960494DF}">
              <a14:hiddenLine xmlns:a14="http://schemas.microsoft.com/office/drawing/2010/main" w="127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" name="Rectangle 8"/>
          <xdr:cNvSpPr/>
        </xdr:nvSpPr>
        <xdr:spPr>
          <a:xfrm>
            <a:off x="2350294" y="2981325"/>
            <a:ext cx="698658" cy="152400"/>
          </a:xfrm>
          <a:prstGeom prst="rect">
            <a:avLst/>
          </a:prstGeom>
          <a:solidFill>
            <a:srgbClr val="969696"/>
          </a:solidFill>
          <a:ln w="1270" cap="flat" cmpd="sng" algn="ctr">
            <a:noFill/>
            <a:prstDash val="solid"/>
            <a:miter lim="800000"/>
          </a:ln>
          <a:effectLst/>
          <a:extLst>
            <a:ext uri="{91240B29-F687-4F45-9708-019B960494DF}">
              <a14:hiddenLine xmlns:a14="http://schemas.microsoft.com/office/drawing/2010/main" w="127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8" name="Rectangle 7"/>
          <xdr:cNvSpPr/>
        </xdr:nvSpPr>
        <xdr:spPr>
          <a:xfrm>
            <a:off x="1962150" y="2667000"/>
            <a:ext cx="388144" cy="276225"/>
          </a:xfrm>
          <a:prstGeom prst="rect">
            <a:avLst/>
          </a:prstGeom>
          <a:solidFill>
            <a:srgbClr val="969696"/>
          </a:solidFill>
          <a:ln w="1270" cap="flat" cmpd="sng" algn="ctr">
            <a:noFill/>
            <a:prstDash val="solid"/>
            <a:miter lim="800000"/>
          </a:ln>
          <a:effectLst/>
          <a:extLst>
            <a:ext uri="{91240B29-F687-4F45-9708-019B960494DF}">
              <a14:hiddenLine xmlns:a14="http://schemas.microsoft.com/office/drawing/2010/main" w="127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2</xdr:col>
      <xdr:colOff>19050</xdr:colOff>
      <xdr:row>14</xdr:row>
      <xdr:rowOff>19050</xdr:rowOff>
    </xdr:from>
    <xdr:to>
      <xdr:col>2</xdr:col>
      <xdr:colOff>1571626</xdr:colOff>
      <xdr:row>14</xdr:row>
      <xdr:rowOff>295276</xdr:rowOff>
    </xdr:to>
    <xdr:grpSp>
      <xdr:nvGrpSpPr>
        <xdr:cNvPr id="21" name="SprkR16C3Shape"/>
        <xdr:cNvGrpSpPr/>
      </xdr:nvGrpSpPr>
      <xdr:grpSpPr>
        <a:xfrm>
          <a:off x="1962150" y="3676650"/>
          <a:ext cx="1552576" cy="276226"/>
          <a:chOff x="1962150" y="3990975"/>
          <a:chExt cx="1552576" cy="276226"/>
        </a:xfrm>
      </xdr:grpSpPr>
      <xdr:sp macro="" textlink="">
        <xdr:nvSpPr>
          <xdr:cNvPr id="16" name="Forme libre 15"/>
          <xdr:cNvSpPr/>
        </xdr:nvSpPr>
        <xdr:spPr>
          <a:xfrm>
            <a:off x="1962150" y="3990975"/>
            <a:ext cx="1552576" cy="276226"/>
          </a:xfrm>
          <a:custGeom>
            <a:avLst/>
            <a:gdLst/>
            <a:ahLst/>
            <a:cxnLst/>
            <a:rect l="0" t="0" r="0" b="0"/>
            <a:pathLst>
              <a:path w="1552576" h="276226">
                <a:moveTo>
                  <a:pt x="0" y="276225"/>
                </a:moveTo>
                <a:lnTo>
                  <a:pt x="0" y="0"/>
                </a:lnTo>
                <a:lnTo>
                  <a:pt x="258763" y="0"/>
                </a:lnTo>
                <a:lnTo>
                  <a:pt x="776288" y="110490"/>
                </a:lnTo>
                <a:lnTo>
                  <a:pt x="905669" y="0"/>
                </a:lnTo>
                <a:lnTo>
                  <a:pt x="1552575" y="0"/>
                </a:lnTo>
                <a:lnTo>
                  <a:pt x="1552575" y="276225"/>
                </a:lnTo>
                <a:close/>
              </a:path>
            </a:pathLst>
          </a:custGeom>
          <a:solidFill>
            <a:srgbClr val="2171B5">
              <a:alpha val="50000"/>
            </a:srgbClr>
          </a:solidFill>
          <a:ln w="12700" cap="flat" cmpd="sng" algn="ctr">
            <a:noFill/>
            <a:prstDash val="solid"/>
            <a:miter lim="800000"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7" name="Forme libre 16"/>
          <xdr:cNvSpPr/>
        </xdr:nvSpPr>
        <xdr:spPr>
          <a:xfrm>
            <a:off x="1962150" y="4211955"/>
            <a:ext cx="258764" cy="55246"/>
          </a:xfrm>
          <a:custGeom>
            <a:avLst/>
            <a:gdLst/>
            <a:ahLst/>
            <a:cxnLst/>
            <a:rect l="0" t="0" r="0" b="0"/>
            <a:pathLst>
              <a:path w="258764" h="55246">
                <a:moveTo>
                  <a:pt x="0" y="55245"/>
                </a:moveTo>
                <a:lnTo>
                  <a:pt x="0" y="0"/>
                </a:lnTo>
                <a:lnTo>
                  <a:pt x="258763" y="55245"/>
                </a:lnTo>
                <a:close/>
              </a:path>
            </a:pathLst>
          </a:custGeom>
          <a:solidFill>
            <a:srgbClr val="2171B5">
              <a:alpha val="50000"/>
            </a:srgbClr>
          </a:solidFill>
          <a:ln w="12700" cap="flat" cmpd="sng" algn="ctr">
            <a:noFill/>
            <a:prstDash val="solid"/>
            <a:miter lim="800000"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8" name="Forme libre 17"/>
          <xdr:cNvSpPr/>
        </xdr:nvSpPr>
        <xdr:spPr>
          <a:xfrm>
            <a:off x="2867819" y="3990975"/>
            <a:ext cx="646907" cy="276226"/>
          </a:xfrm>
          <a:custGeom>
            <a:avLst/>
            <a:gdLst/>
            <a:ahLst/>
            <a:cxnLst/>
            <a:rect l="0" t="0" r="0" b="0"/>
            <a:pathLst>
              <a:path w="646907" h="276226">
                <a:moveTo>
                  <a:pt x="0" y="276225"/>
                </a:moveTo>
                <a:lnTo>
                  <a:pt x="323453" y="0"/>
                </a:lnTo>
                <a:lnTo>
                  <a:pt x="646906" y="0"/>
                </a:lnTo>
                <a:lnTo>
                  <a:pt x="646906" y="276225"/>
                </a:lnTo>
                <a:close/>
              </a:path>
            </a:pathLst>
          </a:custGeom>
          <a:solidFill>
            <a:srgbClr val="2171B5">
              <a:alpha val="50000"/>
            </a:srgbClr>
          </a:solidFill>
          <a:ln w="12700" cap="flat" cmpd="sng" algn="ctr">
            <a:noFill/>
            <a:prstDash val="solid"/>
            <a:miter lim="800000"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9" name="Forme libre 18"/>
          <xdr:cNvSpPr/>
        </xdr:nvSpPr>
        <xdr:spPr>
          <a:xfrm>
            <a:off x="3191272" y="3990975"/>
            <a:ext cx="323454" cy="276226"/>
          </a:xfrm>
          <a:custGeom>
            <a:avLst/>
            <a:gdLst/>
            <a:ahLst/>
            <a:cxnLst/>
            <a:rect l="0" t="0" r="0" b="0"/>
            <a:pathLst>
              <a:path w="323454" h="276226">
                <a:moveTo>
                  <a:pt x="0" y="276225"/>
                </a:moveTo>
                <a:lnTo>
                  <a:pt x="323453" y="0"/>
                </a:lnTo>
                <a:lnTo>
                  <a:pt x="323453" y="0"/>
                </a:lnTo>
                <a:lnTo>
                  <a:pt x="323453" y="276225"/>
                </a:lnTo>
                <a:close/>
              </a:path>
            </a:pathLst>
          </a:custGeom>
          <a:solidFill>
            <a:srgbClr val="2171B5">
              <a:alpha val="50000"/>
            </a:srgbClr>
          </a:solidFill>
          <a:ln w="12700" cap="flat" cmpd="sng" algn="ctr">
            <a:noFill/>
            <a:prstDash val="solid"/>
            <a:miter lim="800000"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0" name="Forme libre 19"/>
          <xdr:cNvSpPr/>
        </xdr:nvSpPr>
        <xdr:spPr>
          <a:xfrm>
            <a:off x="3514725" y="4267200"/>
            <a:ext cx="1" cy="1"/>
          </a:xfrm>
          <a:custGeom>
            <a:avLst/>
            <a:gdLst/>
            <a:ahLst/>
            <a:cxnLst/>
            <a:rect l="0" t="0" r="0" b="0"/>
            <a:pathLst>
              <a:path w="1" h="1">
                <a:moveTo>
                  <a:pt x="0" y="0"/>
                </a:moveTo>
                <a:lnTo>
                  <a:pt x="0" y="0"/>
                </a:lnTo>
                <a:lnTo>
                  <a:pt x="0" y="0"/>
                </a:lnTo>
                <a:close/>
              </a:path>
            </a:pathLst>
          </a:custGeom>
          <a:solidFill>
            <a:srgbClr val="2171B5">
              <a:alpha val="50000"/>
            </a:srgbClr>
          </a:solidFill>
          <a:ln w="12700" cap="flat" cmpd="sng" algn="ctr">
            <a:noFill/>
            <a:prstDash val="solid"/>
            <a:miter lim="800000"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>
    <xdr:from>
      <xdr:col>2</xdr:col>
      <xdr:colOff>19050</xdr:colOff>
      <xdr:row>14</xdr:row>
      <xdr:rowOff>19050</xdr:rowOff>
    </xdr:from>
    <xdr:to>
      <xdr:col>2</xdr:col>
      <xdr:colOff>1571626</xdr:colOff>
      <xdr:row>14</xdr:row>
      <xdr:rowOff>295276</xdr:rowOff>
    </xdr:to>
    <xdr:grpSp>
      <xdr:nvGrpSpPr>
        <xdr:cNvPr id="7" name="SprkR15C3Shape"/>
        <xdr:cNvGrpSpPr/>
      </xdr:nvGrpSpPr>
      <xdr:grpSpPr>
        <a:xfrm>
          <a:off x="1962150" y="3676650"/>
          <a:ext cx="1552576" cy="276226"/>
          <a:chOff x="1962150" y="3676650"/>
          <a:chExt cx="1552576" cy="276226"/>
        </a:xfrm>
      </xdr:grpSpPr>
      <xdr:sp macro="" textlink="">
        <xdr:nvSpPr>
          <xdr:cNvPr id="2" name="Forme libre 1"/>
          <xdr:cNvSpPr/>
        </xdr:nvSpPr>
        <xdr:spPr>
          <a:xfrm>
            <a:off x="1962150" y="3676650"/>
            <a:ext cx="1552576" cy="276226"/>
          </a:xfrm>
          <a:custGeom>
            <a:avLst/>
            <a:gdLst/>
            <a:ahLst/>
            <a:cxnLst/>
            <a:rect l="0" t="0" r="0" b="0"/>
            <a:pathLst>
              <a:path w="1552576" h="276226">
                <a:moveTo>
                  <a:pt x="0" y="276225"/>
                </a:moveTo>
                <a:lnTo>
                  <a:pt x="0" y="0"/>
                </a:lnTo>
                <a:lnTo>
                  <a:pt x="258763" y="0"/>
                </a:lnTo>
                <a:lnTo>
                  <a:pt x="776288" y="110490"/>
                </a:lnTo>
                <a:lnTo>
                  <a:pt x="905669" y="0"/>
                </a:lnTo>
                <a:lnTo>
                  <a:pt x="1552575" y="0"/>
                </a:lnTo>
                <a:lnTo>
                  <a:pt x="1552575" y="276225"/>
                </a:lnTo>
                <a:close/>
              </a:path>
            </a:pathLst>
          </a:custGeom>
          <a:solidFill>
            <a:srgbClr val="2171B5">
              <a:alpha val="50000"/>
            </a:srgbClr>
          </a:solidFill>
          <a:ln w="12700" cap="flat" cmpd="sng" algn="ctr">
            <a:noFill/>
            <a:prstDash val="solid"/>
            <a:miter lim="800000"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" name="Forme libre 2"/>
          <xdr:cNvSpPr/>
        </xdr:nvSpPr>
        <xdr:spPr>
          <a:xfrm>
            <a:off x="1962150" y="3897630"/>
            <a:ext cx="258764" cy="55246"/>
          </a:xfrm>
          <a:custGeom>
            <a:avLst/>
            <a:gdLst/>
            <a:ahLst/>
            <a:cxnLst/>
            <a:rect l="0" t="0" r="0" b="0"/>
            <a:pathLst>
              <a:path w="258764" h="55246">
                <a:moveTo>
                  <a:pt x="0" y="55245"/>
                </a:moveTo>
                <a:lnTo>
                  <a:pt x="0" y="0"/>
                </a:lnTo>
                <a:lnTo>
                  <a:pt x="258763" y="55245"/>
                </a:lnTo>
                <a:close/>
              </a:path>
            </a:pathLst>
          </a:custGeom>
          <a:solidFill>
            <a:srgbClr val="2171B5">
              <a:alpha val="50000"/>
            </a:srgbClr>
          </a:solidFill>
          <a:ln w="12700" cap="flat" cmpd="sng" algn="ctr">
            <a:noFill/>
            <a:prstDash val="solid"/>
            <a:miter lim="800000"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4" name="Forme libre 3"/>
          <xdr:cNvSpPr/>
        </xdr:nvSpPr>
        <xdr:spPr>
          <a:xfrm>
            <a:off x="2867819" y="3676650"/>
            <a:ext cx="646907" cy="276226"/>
          </a:xfrm>
          <a:custGeom>
            <a:avLst/>
            <a:gdLst/>
            <a:ahLst/>
            <a:cxnLst/>
            <a:rect l="0" t="0" r="0" b="0"/>
            <a:pathLst>
              <a:path w="646907" h="276226">
                <a:moveTo>
                  <a:pt x="0" y="276225"/>
                </a:moveTo>
                <a:lnTo>
                  <a:pt x="323453" y="0"/>
                </a:lnTo>
                <a:lnTo>
                  <a:pt x="646906" y="0"/>
                </a:lnTo>
                <a:lnTo>
                  <a:pt x="646906" y="276225"/>
                </a:lnTo>
                <a:close/>
              </a:path>
            </a:pathLst>
          </a:custGeom>
          <a:solidFill>
            <a:srgbClr val="2171B5">
              <a:alpha val="50000"/>
            </a:srgbClr>
          </a:solidFill>
          <a:ln w="12700" cap="flat" cmpd="sng" algn="ctr">
            <a:noFill/>
            <a:prstDash val="solid"/>
            <a:miter lim="800000"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5" name="Forme libre 4"/>
          <xdr:cNvSpPr/>
        </xdr:nvSpPr>
        <xdr:spPr>
          <a:xfrm>
            <a:off x="3191272" y="3676650"/>
            <a:ext cx="323454" cy="276226"/>
          </a:xfrm>
          <a:custGeom>
            <a:avLst/>
            <a:gdLst/>
            <a:ahLst/>
            <a:cxnLst/>
            <a:rect l="0" t="0" r="0" b="0"/>
            <a:pathLst>
              <a:path w="323454" h="276226">
                <a:moveTo>
                  <a:pt x="0" y="276225"/>
                </a:moveTo>
                <a:lnTo>
                  <a:pt x="323453" y="0"/>
                </a:lnTo>
                <a:lnTo>
                  <a:pt x="323453" y="0"/>
                </a:lnTo>
                <a:lnTo>
                  <a:pt x="323453" y="276225"/>
                </a:lnTo>
                <a:close/>
              </a:path>
            </a:pathLst>
          </a:custGeom>
          <a:solidFill>
            <a:srgbClr val="2171B5">
              <a:alpha val="50000"/>
            </a:srgbClr>
          </a:solidFill>
          <a:ln w="12700" cap="flat" cmpd="sng" algn="ctr">
            <a:noFill/>
            <a:prstDash val="solid"/>
            <a:miter lim="800000"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Forme libre 5"/>
          <xdr:cNvSpPr/>
        </xdr:nvSpPr>
        <xdr:spPr>
          <a:xfrm>
            <a:off x="3514725" y="3952875"/>
            <a:ext cx="1" cy="1"/>
          </a:xfrm>
          <a:custGeom>
            <a:avLst/>
            <a:gdLst/>
            <a:ahLst/>
            <a:cxnLst/>
            <a:rect l="0" t="0" r="0" b="0"/>
            <a:pathLst>
              <a:path w="1" h="1">
                <a:moveTo>
                  <a:pt x="0" y="0"/>
                </a:moveTo>
                <a:lnTo>
                  <a:pt x="0" y="0"/>
                </a:lnTo>
                <a:lnTo>
                  <a:pt x="0" y="0"/>
                </a:lnTo>
                <a:close/>
              </a:path>
            </a:pathLst>
          </a:custGeom>
          <a:solidFill>
            <a:srgbClr val="2171B5">
              <a:alpha val="50000"/>
            </a:srgbClr>
          </a:solidFill>
          <a:ln w="12700" cap="flat" cmpd="sng" algn="ctr">
            <a:noFill/>
            <a:prstDash val="solid"/>
            <a:miter lim="800000"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an%20marc/Desktop/Documents/Mes%20fichiers%20re&#231;us/Sparkline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horizonchart"/>
      <definedName name="pareto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9"/>
  <sheetViews>
    <sheetView tabSelected="1" workbookViewId="0">
      <selection activeCell="A12" sqref="A12"/>
    </sheetView>
  </sheetViews>
  <sheetFormatPr baseColWidth="10" defaultRowHeight="15" x14ac:dyDescent="0.25"/>
  <cols>
    <col min="1" max="1" width="17.85546875" customWidth="1"/>
    <col min="2" max="2" width="21.140625" customWidth="1"/>
    <col min="3" max="3" width="19" customWidth="1"/>
    <col min="4" max="4" width="16.7109375" customWidth="1"/>
    <col min="8" max="8" width="20.5703125" customWidth="1"/>
  </cols>
  <sheetData>
    <row r="3" spans="1:4" x14ac:dyDescent="0.25">
      <c r="A3" s="13" t="s">
        <v>68</v>
      </c>
      <c r="B3" s="10" t="s">
        <v>5</v>
      </c>
      <c r="C3" s="10" t="s">
        <v>6</v>
      </c>
      <c r="D3" s="10" t="s">
        <v>7</v>
      </c>
    </row>
    <row r="4" spans="1:4" x14ac:dyDescent="0.25">
      <c r="A4" s="13" t="s">
        <v>69</v>
      </c>
      <c r="B4" s="11" t="s">
        <v>0</v>
      </c>
      <c r="C4" s="12">
        <v>0.5</v>
      </c>
      <c r="D4" s="12">
        <v>0.8</v>
      </c>
    </row>
    <row r="5" spans="1:4" x14ac:dyDescent="0.25">
      <c r="B5" s="11" t="s">
        <v>1</v>
      </c>
      <c r="C5" s="12">
        <v>0.1</v>
      </c>
      <c r="D5" s="12">
        <v>0.5</v>
      </c>
    </row>
    <row r="6" spans="1:4" x14ac:dyDescent="0.25">
      <c r="B6" s="11" t="s">
        <v>2</v>
      </c>
      <c r="C6" s="12">
        <v>0.3</v>
      </c>
      <c r="D6" s="12">
        <v>0.6</v>
      </c>
    </row>
    <row r="7" spans="1:4" x14ac:dyDescent="0.25">
      <c r="B7" s="11" t="s">
        <v>3</v>
      </c>
      <c r="C7" s="12">
        <v>0.8</v>
      </c>
      <c r="D7" s="12">
        <v>0.3</v>
      </c>
    </row>
    <row r="8" spans="1:4" x14ac:dyDescent="0.25">
      <c r="B8" s="11" t="s">
        <v>4</v>
      </c>
      <c r="C8" s="12">
        <v>0.7</v>
      </c>
      <c r="D8" s="12">
        <v>1</v>
      </c>
    </row>
    <row r="10" spans="1:4" x14ac:dyDescent="0.25">
      <c r="A10" s="13" t="s">
        <v>71</v>
      </c>
    </row>
    <row r="11" spans="1:4" x14ac:dyDescent="0.25">
      <c r="A11" s="13" t="s">
        <v>72</v>
      </c>
    </row>
    <row r="19" spans="8:9" x14ac:dyDescent="0.25">
      <c r="H19" s="13" t="s">
        <v>65</v>
      </c>
    </row>
    <row r="20" spans="8:9" x14ac:dyDescent="0.25">
      <c r="H20" s="2" t="s">
        <v>5</v>
      </c>
      <c r="I20" s="2" t="s">
        <v>8</v>
      </c>
    </row>
    <row r="21" spans="8:9" x14ac:dyDescent="0.25">
      <c r="H21" s="1" t="s">
        <v>0</v>
      </c>
      <c r="I21" s="4">
        <v>10</v>
      </c>
    </row>
    <row r="22" spans="8:9" x14ac:dyDescent="0.25">
      <c r="H22" s="1" t="s">
        <v>1</v>
      </c>
      <c r="I22" s="3">
        <v>0.5</v>
      </c>
    </row>
    <row r="23" spans="8:9" x14ac:dyDescent="0.25">
      <c r="H23" s="1" t="s">
        <v>2</v>
      </c>
      <c r="I23" s="4">
        <v>30</v>
      </c>
    </row>
    <row r="24" spans="8:9" x14ac:dyDescent="0.25">
      <c r="H24" s="1" t="s">
        <v>3</v>
      </c>
      <c r="I24" s="4">
        <v>0.8</v>
      </c>
    </row>
    <row r="25" spans="8:9" x14ac:dyDescent="0.25">
      <c r="H25" s="1" t="s">
        <v>4</v>
      </c>
      <c r="I25" s="4">
        <v>5</v>
      </c>
    </row>
    <row r="28" spans="8:9" x14ac:dyDescent="0.25">
      <c r="H28" s="13" t="s">
        <v>66</v>
      </c>
    </row>
    <row r="29" spans="8:9" x14ac:dyDescent="0.25">
      <c r="H29" s="13" t="s">
        <v>67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6"/>
  <sheetViews>
    <sheetView topLeftCell="A2" workbookViewId="0">
      <selection activeCell="C26" sqref="C26"/>
    </sheetView>
  </sheetViews>
  <sheetFormatPr baseColWidth="10" defaultRowHeight="15" x14ac:dyDescent="0.25"/>
  <cols>
    <col min="3" max="3" width="15" customWidth="1"/>
  </cols>
  <sheetData>
    <row r="1" spans="2:12" x14ac:dyDescent="0.25">
      <c r="C1" s="10" t="s">
        <v>60</v>
      </c>
      <c r="D1" s="10" t="s">
        <v>20</v>
      </c>
      <c r="E1" s="10" t="s">
        <v>21</v>
      </c>
      <c r="F1" s="10" t="s">
        <v>22</v>
      </c>
      <c r="G1" s="10" t="s">
        <v>23</v>
      </c>
      <c r="H1" s="10" t="s">
        <v>24</v>
      </c>
      <c r="I1" s="10" t="s">
        <v>25</v>
      </c>
      <c r="J1" s="10" t="s">
        <v>61</v>
      </c>
      <c r="K1" s="10" t="s">
        <v>62</v>
      </c>
      <c r="L1" s="10" t="s">
        <v>63</v>
      </c>
    </row>
    <row r="2" spans="2:12" x14ac:dyDescent="0.25">
      <c r="C2" s="11" t="s">
        <v>56</v>
      </c>
      <c r="D2" s="11">
        <v>4</v>
      </c>
      <c r="E2" s="11">
        <v>2</v>
      </c>
      <c r="F2" s="11">
        <v>8</v>
      </c>
      <c r="G2" s="11">
        <v>8</v>
      </c>
      <c r="H2" s="11">
        <v>5</v>
      </c>
      <c r="I2" s="11">
        <v>14</v>
      </c>
      <c r="J2" s="11">
        <v>5</v>
      </c>
      <c r="K2" s="11">
        <v>2</v>
      </c>
      <c r="L2" s="11">
        <v>8</v>
      </c>
    </row>
    <row r="3" spans="2:12" x14ac:dyDescent="0.25">
      <c r="C3" s="11" t="s">
        <v>57</v>
      </c>
      <c r="D3" s="11">
        <v>3</v>
      </c>
      <c r="E3" s="11">
        <v>3</v>
      </c>
      <c r="F3" s="11">
        <v>8</v>
      </c>
      <c r="G3" s="11">
        <v>12</v>
      </c>
      <c r="H3" s="11">
        <v>3</v>
      </c>
      <c r="I3" s="11">
        <v>10</v>
      </c>
      <c r="J3" s="11">
        <v>3</v>
      </c>
      <c r="K3" s="11">
        <v>3</v>
      </c>
      <c r="L3" s="11">
        <v>12</v>
      </c>
    </row>
    <row r="4" spans="2:12" x14ac:dyDescent="0.25">
      <c r="B4" s="19" t="s">
        <v>64</v>
      </c>
      <c r="C4" s="20" t="s">
        <v>58</v>
      </c>
      <c r="D4" s="20">
        <f>D2</f>
        <v>4</v>
      </c>
      <c r="E4" s="20">
        <f>D4+E2</f>
        <v>6</v>
      </c>
      <c r="F4" s="20">
        <f t="shared" ref="F4:L4" si="0">E4+F2</f>
        <v>14</v>
      </c>
      <c r="G4" s="20">
        <f t="shared" si="0"/>
        <v>22</v>
      </c>
      <c r="H4" s="20">
        <f t="shared" si="0"/>
        <v>27</v>
      </c>
      <c r="I4" s="20">
        <f t="shared" si="0"/>
        <v>41</v>
      </c>
      <c r="J4" s="20">
        <f t="shared" si="0"/>
        <v>46</v>
      </c>
      <c r="K4" s="20">
        <f t="shared" si="0"/>
        <v>48</v>
      </c>
      <c r="L4" s="20">
        <f t="shared" si="0"/>
        <v>56</v>
      </c>
    </row>
    <row r="5" spans="2:12" x14ac:dyDescent="0.25">
      <c r="B5" s="19" t="s">
        <v>64</v>
      </c>
      <c r="C5" s="20" t="s">
        <v>59</v>
      </c>
      <c r="D5" s="20">
        <f>D3</f>
        <v>3</v>
      </c>
      <c r="E5" s="20">
        <f>D5+E3</f>
        <v>6</v>
      </c>
      <c r="F5" s="20">
        <f t="shared" ref="F5:L5" si="1">E5+F3</f>
        <v>14</v>
      </c>
      <c r="G5" s="20">
        <f t="shared" si="1"/>
        <v>26</v>
      </c>
      <c r="H5" s="20">
        <f t="shared" si="1"/>
        <v>29</v>
      </c>
      <c r="I5" s="20">
        <f t="shared" si="1"/>
        <v>39</v>
      </c>
      <c r="J5" s="20">
        <f t="shared" si="1"/>
        <v>42</v>
      </c>
      <c r="K5" s="20">
        <f t="shared" si="1"/>
        <v>45</v>
      </c>
      <c r="L5" s="20">
        <f t="shared" si="1"/>
        <v>57</v>
      </c>
    </row>
    <row r="25" spans="3:3" x14ac:dyDescent="0.25">
      <c r="C25" s="13" t="s">
        <v>100</v>
      </c>
    </row>
    <row r="26" spans="3:3" x14ac:dyDescent="0.25">
      <c r="C26" s="13" t="s">
        <v>101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8"/>
  <sheetViews>
    <sheetView workbookViewId="0">
      <selection activeCell="K19" sqref="K19"/>
    </sheetView>
  </sheetViews>
  <sheetFormatPr baseColWidth="10" defaultRowHeight="15" x14ac:dyDescent="0.25"/>
  <cols>
    <col min="2" max="2" width="36" customWidth="1"/>
  </cols>
  <sheetData>
    <row r="1" spans="2:12" x14ac:dyDescent="0.25">
      <c r="F1" s="5" t="s">
        <v>18</v>
      </c>
      <c r="G1" s="5"/>
      <c r="H1" s="5"/>
    </row>
    <row r="2" spans="2:12" x14ac:dyDescent="0.25">
      <c r="B2" s="13" t="s">
        <v>74</v>
      </c>
    </row>
    <row r="3" spans="2:12" x14ac:dyDescent="0.25">
      <c r="K3" s="13" t="s">
        <v>73</v>
      </c>
    </row>
    <row r="4" spans="2:12" x14ac:dyDescent="0.25">
      <c r="B4" s="5" t="s">
        <v>9</v>
      </c>
    </row>
    <row r="5" spans="2:12" x14ac:dyDescent="0.25">
      <c r="B5" t="s">
        <v>10</v>
      </c>
      <c r="C5" s="1">
        <v>0</v>
      </c>
      <c r="K5" s="13" t="s">
        <v>75</v>
      </c>
    </row>
    <row r="6" spans="2:12" x14ac:dyDescent="0.25">
      <c r="B6" t="s">
        <v>11</v>
      </c>
      <c r="C6" s="1">
        <v>30</v>
      </c>
      <c r="L6" s="13" t="s">
        <v>76</v>
      </c>
    </row>
    <row r="7" spans="2:12" x14ac:dyDescent="0.25">
      <c r="B7" t="s">
        <v>13</v>
      </c>
      <c r="C7" s="1">
        <v>30</v>
      </c>
      <c r="K7" s="13" t="s">
        <v>77</v>
      </c>
    </row>
    <row r="8" spans="2:12" x14ac:dyDescent="0.25">
      <c r="B8" t="s">
        <v>14</v>
      </c>
      <c r="C8" s="1">
        <v>30</v>
      </c>
    </row>
    <row r="9" spans="2:12" ht="15.75" x14ac:dyDescent="0.25">
      <c r="B9" t="s">
        <v>12</v>
      </c>
      <c r="C9" s="1">
        <v>90</v>
      </c>
      <c r="K9" s="21" t="s">
        <v>78</v>
      </c>
    </row>
    <row r="10" spans="2:12" x14ac:dyDescent="0.25">
      <c r="K10" s="13" t="s">
        <v>79</v>
      </c>
    </row>
    <row r="11" spans="2:12" x14ac:dyDescent="0.25">
      <c r="B11" s="5" t="s">
        <v>15</v>
      </c>
    </row>
    <row r="12" spans="2:12" x14ac:dyDescent="0.25">
      <c r="B12" t="s">
        <v>16</v>
      </c>
      <c r="C12" s="1">
        <v>90</v>
      </c>
    </row>
    <row r="13" spans="2:12" x14ac:dyDescent="0.25">
      <c r="B13" t="s">
        <v>17</v>
      </c>
      <c r="C13" s="1">
        <v>1</v>
      </c>
    </row>
    <row r="14" spans="2:12" x14ac:dyDescent="0.25">
      <c r="B14" t="s">
        <v>19</v>
      </c>
      <c r="C14" s="1">
        <f>C15-C12-C13</f>
        <v>9</v>
      </c>
    </row>
    <row r="15" spans="2:12" x14ac:dyDescent="0.25">
      <c r="B15" t="s">
        <v>12</v>
      </c>
      <c r="C15" s="1">
        <v>100</v>
      </c>
    </row>
    <row r="18" spans="11:11" x14ac:dyDescent="0.25">
      <c r="K18" s="13" t="s">
        <v>80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9"/>
  <sheetViews>
    <sheetView workbookViewId="0">
      <selection activeCell="E19" sqref="E19"/>
    </sheetView>
  </sheetViews>
  <sheetFormatPr baseColWidth="10" defaultRowHeight="15" x14ac:dyDescent="0.25"/>
  <cols>
    <col min="2" max="2" width="36" customWidth="1"/>
  </cols>
  <sheetData>
    <row r="1" spans="2:8" x14ac:dyDescent="0.25">
      <c r="F1" s="5" t="s">
        <v>18</v>
      </c>
      <c r="G1" s="5"/>
      <c r="H1" s="5"/>
    </row>
    <row r="4" spans="2:8" x14ac:dyDescent="0.25">
      <c r="B4" s="5" t="s">
        <v>9</v>
      </c>
    </row>
    <row r="5" spans="2:8" x14ac:dyDescent="0.25">
      <c r="B5" t="s">
        <v>10</v>
      </c>
      <c r="C5" s="1">
        <v>0</v>
      </c>
    </row>
    <row r="6" spans="2:8" x14ac:dyDescent="0.25">
      <c r="B6" t="s">
        <v>11</v>
      </c>
      <c r="C6" s="1">
        <v>30</v>
      </c>
    </row>
    <row r="7" spans="2:8" x14ac:dyDescent="0.25">
      <c r="B7" t="s">
        <v>13</v>
      </c>
      <c r="C7" s="1">
        <v>30</v>
      </c>
    </row>
    <row r="8" spans="2:8" x14ac:dyDescent="0.25">
      <c r="B8" t="s">
        <v>14</v>
      </c>
      <c r="C8" s="1">
        <v>30</v>
      </c>
    </row>
    <row r="9" spans="2:8" x14ac:dyDescent="0.25">
      <c r="B9" t="s">
        <v>12</v>
      </c>
      <c r="C9" s="1">
        <v>90</v>
      </c>
    </row>
    <row r="11" spans="2:8" x14ac:dyDescent="0.25">
      <c r="B11" s="5" t="s">
        <v>15</v>
      </c>
    </row>
    <row r="12" spans="2:8" x14ac:dyDescent="0.25">
      <c r="B12" t="s">
        <v>16</v>
      </c>
      <c r="C12" s="1">
        <v>55</v>
      </c>
    </row>
    <row r="13" spans="2:8" x14ac:dyDescent="0.25">
      <c r="B13" t="s">
        <v>17</v>
      </c>
      <c r="C13" s="1">
        <v>1</v>
      </c>
    </row>
    <row r="14" spans="2:8" x14ac:dyDescent="0.25">
      <c r="B14" t="s">
        <v>19</v>
      </c>
      <c r="C14" s="1">
        <f>C15-C12-C13</f>
        <v>44</v>
      </c>
    </row>
    <row r="15" spans="2:8" x14ac:dyDescent="0.25">
      <c r="B15" t="s">
        <v>12</v>
      </c>
      <c r="C15" s="1">
        <v>100</v>
      </c>
    </row>
    <row r="18" spans="5:5" x14ac:dyDescent="0.25">
      <c r="E18" s="13" t="s">
        <v>81</v>
      </c>
    </row>
    <row r="19" spans="5:5" x14ac:dyDescent="0.25">
      <c r="E19" s="13" t="s">
        <v>82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workbookViewId="0">
      <selection activeCell="F21" sqref="F21"/>
    </sheetView>
  </sheetViews>
  <sheetFormatPr baseColWidth="10" defaultRowHeight="15" x14ac:dyDescent="0.25"/>
  <cols>
    <col min="2" max="2" width="36" customWidth="1"/>
  </cols>
  <sheetData>
    <row r="1" spans="2:8" x14ac:dyDescent="0.25">
      <c r="F1" s="5" t="s">
        <v>18</v>
      </c>
      <c r="G1" s="5"/>
      <c r="H1" s="5"/>
    </row>
    <row r="4" spans="2:8" x14ac:dyDescent="0.25">
      <c r="B4" s="5" t="s">
        <v>9</v>
      </c>
    </row>
    <row r="5" spans="2:8" x14ac:dyDescent="0.25">
      <c r="B5" t="s">
        <v>10</v>
      </c>
      <c r="C5" s="1">
        <v>0</v>
      </c>
    </row>
    <row r="6" spans="2:8" x14ac:dyDescent="0.25">
      <c r="B6" t="s">
        <v>11</v>
      </c>
      <c r="C6" s="1">
        <v>30</v>
      </c>
    </row>
    <row r="7" spans="2:8" x14ac:dyDescent="0.25">
      <c r="B7" t="s">
        <v>13</v>
      </c>
      <c r="C7" s="1">
        <v>30</v>
      </c>
    </row>
    <row r="8" spans="2:8" x14ac:dyDescent="0.25">
      <c r="B8" t="s">
        <v>14</v>
      </c>
      <c r="C8" s="1">
        <v>30</v>
      </c>
    </row>
    <row r="9" spans="2:8" x14ac:dyDescent="0.25">
      <c r="B9" t="s">
        <v>12</v>
      </c>
      <c r="C9" s="1">
        <v>90</v>
      </c>
    </row>
    <row r="11" spans="2:8" x14ac:dyDescent="0.25">
      <c r="B11" s="5" t="s">
        <v>15</v>
      </c>
    </row>
    <row r="12" spans="2:8" x14ac:dyDescent="0.25">
      <c r="B12" t="s">
        <v>16</v>
      </c>
      <c r="C12" s="1">
        <v>45</v>
      </c>
    </row>
    <row r="13" spans="2:8" x14ac:dyDescent="0.25">
      <c r="B13" t="s">
        <v>17</v>
      </c>
      <c r="C13" s="1">
        <v>1</v>
      </c>
    </row>
    <row r="14" spans="2:8" x14ac:dyDescent="0.25">
      <c r="B14" t="s">
        <v>19</v>
      </c>
      <c r="C14" s="1">
        <f>C15-C12-C13</f>
        <v>54</v>
      </c>
    </row>
    <row r="15" spans="2:8" x14ac:dyDescent="0.25">
      <c r="B15" t="s">
        <v>12</v>
      </c>
      <c r="C15" s="1">
        <v>100</v>
      </c>
      <c r="E15" s="13" t="s">
        <v>83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5"/>
  <sheetViews>
    <sheetView workbookViewId="0">
      <selection activeCell="J4" sqref="J4"/>
    </sheetView>
  </sheetViews>
  <sheetFormatPr baseColWidth="10" defaultRowHeight="15" x14ac:dyDescent="0.25"/>
  <cols>
    <col min="3" max="3" width="18.85546875" customWidth="1"/>
  </cols>
  <sheetData>
    <row r="3" spans="3:11" x14ac:dyDescent="0.25">
      <c r="C3" s="10" t="s">
        <v>28</v>
      </c>
      <c r="D3" s="10" t="s">
        <v>20</v>
      </c>
      <c r="E3" s="10" t="s">
        <v>21</v>
      </c>
      <c r="F3" s="10" t="s">
        <v>22</v>
      </c>
      <c r="G3" s="10" t="s">
        <v>23</v>
      </c>
      <c r="H3" s="10" t="s">
        <v>24</v>
      </c>
      <c r="I3" s="10" t="s">
        <v>25</v>
      </c>
      <c r="K3" s="13" t="s">
        <v>84</v>
      </c>
    </row>
    <row r="4" spans="3:11" x14ac:dyDescent="0.25">
      <c r="C4" s="11" t="s">
        <v>26</v>
      </c>
      <c r="D4" s="11">
        <v>8</v>
      </c>
      <c r="E4" s="11">
        <v>16</v>
      </c>
      <c r="F4" s="11">
        <v>10</v>
      </c>
      <c r="G4" s="11">
        <v>22</v>
      </c>
      <c r="H4" s="11">
        <v>14</v>
      </c>
      <c r="I4" s="11">
        <v>24</v>
      </c>
      <c r="J4" s="13" t="s">
        <v>85</v>
      </c>
    </row>
    <row r="5" spans="3:11" x14ac:dyDescent="0.25">
      <c r="C5" s="11" t="s">
        <v>27</v>
      </c>
      <c r="D5" s="11">
        <v>10</v>
      </c>
      <c r="E5" s="11">
        <v>15</v>
      </c>
      <c r="F5" s="11">
        <v>8</v>
      </c>
      <c r="G5" s="11">
        <v>25</v>
      </c>
      <c r="H5" s="11">
        <v>10</v>
      </c>
      <c r="I5" s="11">
        <v>20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30"/>
  <sheetViews>
    <sheetView topLeftCell="A20" workbookViewId="0">
      <selection activeCell="A31" sqref="A31"/>
    </sheetView>
  </sheetViews>
  <sheetFormatPr baseColWidth="10" defaultRowHeight="15" x14ac:dyDescent="0.25"/>
  <cols>
    <col min="3" max="3" width="17.28515625" customWidth="1"/>
    <col min="4" max="4" width="18.28515625" customWidth="1"/>
    <col min="5" max="5" width="17" customWidth="1"/>
    <col min="6" max="6" width="16.42578125" customWidth="1"/>
  </cols>
  <sheetData>
    <row r="4" spans="1:9" ht="15.75" x14ac:dyDescent="0.25">
      <c r="C4" s="14" t="s">
        <v>39</v>
      </c>
      <c r="D4" s="15" t="s">
        <v>36</v>
      </c>
      <c r="F4" s="7" t="s">
        <v>40</v>
      </c>
      <c r="I4" s="7" t="s">
        <v>42</v>
      </c>
    </row>
    <row r="5" spans="1:9" x14ac:dyDescent="0.25">
      <c r="A5" s="13" t="s">
        <v>68</v>
      </c>
      <c r="B5" s="13"/>
      <c r="C5" s="12">
        <v>0.2</v>
      </c>
      <c r="D5" s="16">
        <f>C5</f>
        <v>0.2</v>
      </c>
    </row>
    <row r="6" spans="1:9" x14ac:dyDescent="0.25">
      <c r="A6" s="13" t="s">
        <v>69</v>
      </c>
      <c r="B6" s="13"/>
      <c r="C6" s="12">
        <v>0.5</v>
      </c>
      <c r="D6" s="16">
        <f>C6-C5</f>
        <v>0.3</v>
      </c>
    </row>
    <row r="7" spans="1:9" x14ac:dyDescent="0.25">
      <c r="C7" s="12">
        <v>0.8</v>
      </c>
      <c r="D7" s="16">
        <f t="shared" ref="D7:D8" si="0">C7-C6</f>
        <v>0.30000000000000004</v>
      </c>
    </row>
    <row r="8" spans="1:9" x14ac:dyDescent="0.25">
      <c r="A8" s="13" t="s">
        <v>86</v>
      </c>
      <c r="B8" s="13"/>
      <c r="C8" s="12">
        <v>1</v>
      </c>
      <c r="D8" s="16">
        <f t="shared" si="0"/>
        <v>0.19999999999999996</v>
      </c>
    </row>
    <row r="9" spans="1:9" x14ac:dyDescent="0.25">
      <c r="A9" s="13" t="s">
        <v>87</v>
      </c>
      <c r="B9" s="13"/>
      <c r="C9" s="11" t="s">
        <v>38</v>
      </c>
      <c r="D9" s="11">
        <v>0.45</v>
      </c>
    </row>
    <row r="12" spans="1:9" x14ac:dyDescent="0.25">
      <c r="B12" s="5" t="s">
        <v>37</v>
      </c>
    </row>
    <row r="21" spans="1:4" x14ac:dyDescent="0.25">
      <c r="C21" s="7" t="s">
        <v>41</v>
      </c>
    </row>
    <row r="23" spans="1:4" x14ac:dyDescent="0.25">
      <c r="A23" s="13" t="s">
        <v>88</v>
      </c>
    </row>
    <row r="24" spans="1:4" x14ac:dyDescent="0.25">
      <c r="A24" s="13" t="s">
        <v>90</v>
      </c>
      <c r="B24" s="13"/>
      <c r="C24" s="13"/>
      <c r="D24" s="13"/>
    </row>
    <row r="25" spans="1:4" x14ac:dyDescent="0.25">
      <c r="A25" s="13" t="s">
        <v>91</v>
      </c>
      <c r="B25" s="13"/>
      <c r="C25" s="13"/>
      <c r="D25" s="13"/>
    </row>
    <row r="26" spans="1:4" x14ac:dyDescent="0.25">
      <c r="A26" s="13" t="s">
        <v>92</v>
      </c>
      <c r="B26" s="13"/>
      <c r="C26" s="13"/>
      <c r="D26" s="13"/>
    </row>
    <row r="27" spans="1:4" x14ac:dyDescent="0.25">
      <c r="A27" s="13" t="s">
        <v>89</v>
      </c>
      <c r="B27" s="13"/>
      <c r="C27" s="13"/>
      <c r="D27" s="13"/>
    </row>
    <row r="28" spans="1:4" x14ac:dyDescent="0.25">
      <c r="A28" s="13" t="s">
        <v>93</v>
      </c>
      <c r="B28" s="13"/>
      <c r="C28" s="13"/>
      <c r="D28" s="13"/>
    </row>
    <row r="29" spans="1:4" x14ac:dyDescent="0.25">
      <c r="A29" s="22" t="s">
        <v>94</v>
      </c>
    </row>
    <row r="30" spans="1:4" x14ac:dyDescent="0.25">
      <c r="A30" s="13" t="s">
        <v>95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A20" sqref="A20"/>
    </sheetView>
  </sheetViews>
  <sheetFormatPr baseColWidth="10" defaultRowHeight="15" x14ac:dyDescent="0.25"/>
  <cols>
    <col min="1" max="1" width="16.42578125" customWidth="1"/>
    <col min="2" max="2" width="15.7109375" customWidth="1"/>
    <col min="3" max="3" width="17.28515625" customWidth="1"/>
    <col min="4" max="4" width="18.28515625" customWidth="1"/>
    <col min="5" max="5" width="17" customWidth="1"/>
    <col min="6" max="6" width="16.42578125" customWidth="1"/>
  </cols>
  <sheetData>
    <row r="1" spans="1:6" x14ac:dyDescent="0.25">
      <c r="A1" s="22" t="s">
        <v>96</v>
      </c>
    </row>
    <row r="2" spans="1:6" x14ac:dyDescent="0.25">
      <c r="D2" s="8" t="s">
        <v>43</v>
      </c>
    </row>
    <row r="3" spans="1:6" x14ac:dyDescent="0.25">
      <c r="C3" s="10" t="s">
        <v>35</v>
      </c>
      <c r="D3" s="10" t="s">
        <v>32</v>
      </c>
      <c r="E3" s="10" t="s">
        <v>33</v>
      </c>
      <c r="F3" s="10" t="s">
        <v>34</v>
      </c>
    </row>
    <row r="4" spans="1:6" x14ac:dyDescent="0.25">
      <c r="B4" s="8" t="s">
        <v>44</v>
      </c>
      <c r="C4" s="11" t="s">
        <v>29</v>
      </c>
      <c r="D4" s="12">
        <v>0.1</v>
      </c>
      <c r="E4" s="12">
        <v>0.04</v>
      </c>
      <c r="F4" s="12">
        <v>0.2</v>
      </c>
    </row>
    <row r="5" spans="1:6" x14ac:dyDescent="0.25">
      <c r="B5" s="8" t="s">
        <v>45</v>
      </c>
      <c r="C5" s="11" t="s">
        <v>31</v>
      </c>
      <c r="D5" s="11">
        <v>10</v>
      </c>
      <c r="E5" s="11">
        <v>20</v>
      </c>
      <c r="F5" s="11">
        <v>4</v>
      </c>
    </row>
    <row r="19" spans="1:1" x14ac:dyDescent="0.25">
      <c r="A19" s="13" t="s">
        <v>97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9"/>
  <sheetViews>
    <sheetView workbookViewId="0">
      <selection activeCell="C19" sqref="C19"/>
    </sheetView>
  </sheetViews>
  <sheetFormatPr baseColWidth="10" defaultRowHeight="15" x14ac:dyDescent="0.25"/>
  <cols>
    <col min="1" max="1" width="16.42578125" customWidth="1"/>
    <col min="2" max="2" width="15.7109375" customWidth="1"/>
    <col min="3" max="3" width="17.28515625" customWidth="1"/>
    <col min="4" max="4" width="18.28515625" customWidth="1"/>
    <col min="5" max="5" width="17" customWidth="1"/>
    <col min="6" max="6" width="16.42578125" customWidth="1"/>
  </cols>
  <sheetData>
    <row r="2" spans="2:6" x14ac:dyDescent="0.25">
      <c r="D2" s="8" t="s">
        <v>43</v>
      </c>
    </row>
    <row r="3" spans="2:6" x14ac:dyDescent="0.25">
      <c r="C3" s="2" t="s">
        <v>35</v>
      </c>
      <c r="D3" s="2" t="s">
        <v>32</v>
      </c>
      <c r="E3" s="2" t="s">
        <v>33</v>
      </c>
      <c r="F3" s="2" t="s">
        <v>34</v>
      </c>
    </row>
    <row r="4" spans="2:6" x14ac:dyDescent="0.25">
      <c r="B4" s="8" t="s">
        <v>44</v>
      </c>
      <c r="C4" s="1" t="s">
        <v>29</v>
      </c>
      <c r="D4" s="3">
        <v>0.1</v>
      </c>
      <c r="E4" s="3">
        <v>0.04</v>
      </c>
      <c r="F4" s="3">
        <v>0.2</v>
      </c>
    </row>
    <row r="5" spans="2:6" x14ac:dyDescent="0.25">
      <c r="B5" s="8" t="s">
        <v>45</v>
      </c>
      <c r="C5" s="1" t="s">
        <v>31</v>
      </c>
      <c r="D5" s="1">
        <v>10</v>
      </c>
      <c r="E5" s="1">
        <v>20</v>
      </c>
      <c r="F5" s="1">
        <v>4</v>
      </c>
    </row>
    <row r="19" spans="3:3" x14ac:dyDescent="0.25">
      <c r="C19" s="13" t="s">
        <v>70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1"/>
  <sheetViews>
    <sheetView topLeftCell="A2" workbookViewId="0">
      <selection activeCell="B18" sqref="B18"/>
    </sheetView>
  </sheetViews>
  <sheetFormatPr baseColWidth="10" defaultRowHeight="15" x14ac:dyDescent="0.25"/>
  <cols>
    <col min="2" max="2" width="17.7109375" customWidth="1"/>
    <col min="3" max="3" width="23.85546875" customWidth="1"/>
  </cols>
  <sheetData>
    <row r="3" spans="2:11" x14ac:dyDescent="0.25">
      <c r="B3" s="7" t="s">
        <v>46</v>
      </c>
      <c r="C3" s="9" t="s">
        <v>53</v>
      </c>
      <c r="H3" s="17" t="s">
        <v>48</v>
      </c>
      <c r="I3" s="17" t="s">
        <v>50</v>
      </c>
      <c r="J3" s="11" t="s">
        <v>51</v>
      </c>
      <c r="K3" s="11" t="s">
        <v>52</v>
      </c>
    </row>
    <row r="4" spans="2:11" x14ac:dyDescent="0.25">
      <c r="H4" s="11" t="s">
        <v>49</v>
      </c>
      <c r="I4" s="11">
        <v>-5</v>
      </c>
      <c r="J4" s="11">
        <v>1</v>
      </c>
      <c r="K4" s="11">
        <v>4</v>
      </c>
    </row>
    <row r="5" spans="2:11" ht="24.95" customHeight="1" x14ac:dyDescent="0.25">
      <c r="B5" s="5" t="s">
        <v>0</v>
      </c>
      <c r="H5" s="11"/>
      <c r="I5" s="11"/>
      <c r="J5" s="11"/>
      <c r="K5" s="11"/>
    </row>
    <row r="6" spans="2:11" ht="24.95" customHeight="1" x14ac:dyDescent="0.25">
      <c r="B6" s="5"/>
      <c r="H6" s="11"/>
      <c r="I6" s="11"/>
      <c r="J6" s="11"/>
      <c r="K6" s="11"/>
    </row>
    <row r="7" spans="2:11" ht="24.95" customHeight="1" x14ac:dyDescent="0.25">
      <c r="B7" s="5" t="s">
        <v>2</v>
      </c>
      <c r="H7" s="11" t="s">
        <v>49</v>
      </c>
      <c r="I7" s="11">
        <v>2</v>
      </c>
      <c r="J7" s="11">
        <v>8</v>
      </c>
      <c r="K7" s="11">
        <v>20</v>
      </c>
    </row>
    <row r="8" spans="2:11" ht="24.95" customHeight="1" x14ac:dyDescent="0.25">
      <c r="B8" s="5"/>
      <c r="H8" s="11"/>
      <c r="I8" s="11"/>
      <c r="J8" s="11"/>
      <c r="K8" s="11"/>
    </row>
    <row r="9" spans="2:11" ht="24.95" customHeight="1" x14ac:dyDescent="0.25">
      <c r="B9" s="5" t="s">
        <v>47</v>
      </c>
      <c r="H9" s="11" t="s">
        <v>54</v>
      </c>
      <c r="I9" s="11">
        <v>12</v>
      </c>
      <c r="J9" s="11">
        <v>18</v>
      </c>
      <c r="K9" s="11">
        <v>5</v>
      </c>
    </row>
    <row r="10" spans="2:11" ht="24.95" customHeight="1" x14ac:dyDescent="0.25">
      <c r="B10" s="5"/>
      <c r="H10" s="11" t="s">
        <v>30</v>
      </c>
      <c r="I10" s="11"/>
      <c r="J10" s="11"/>
      <c r="K10" s="11"/>
    </row>
    <row r="11" spans="2:11" ht="24.95" customHeight="1" x14ac:dyDescent="0.25">
      <c r="B11" s="5" t="s">
        <v>1</v>
      </c>
      <c r="C11" s="6" t="str">
        <f>[1]!pareto(I11:I13)</f>
        <v/>
      </c>
      <c r="H11" s="11" t="s">
        <v>54</v>
      </c>
      <c r="I11" s="12">
        <v>0.5</v>
      </c>
      <c r="J11" s="11"/>
      <c r="K11" s="11"/>
    </row>
    <row r="12" spans="2:11" x14ac:dyDescent="0.25">
      <c r="B12" s="5"/>
      <c r="H12" s="11"/>
      <c r="I12" s="12">
        <v>0.9</v>
      </c>
      <c r="J12" s="11"/>
      <c r="K12" s="11"/>
    </row>
    <row r="13" spans="2:11" x14ac:dyDescent="0.25">
      <c r="B13" s="5"/>
      <c r="H13" s="11" t="s">
        <v>30</v>
      </c>
      <c r="I13" s="12">
        <v>0.6</v>
      </c>
      <c r="J13" s="11"/>
      <c r="K13" s="11"/>
    </row>
    <row r="14" spans="2:11" ht="24.95" customHeight="1" x14ac:dyDescent="0.25">
      <c r="B14" s="5"/>
      <c r="H14" s="11" t="s">
        <v>30</v>
      </c>
      <c r="I14" s="18">
        <v>8</v>
      </c>
      <c r="J14" s="11"/>
      <c r="K14" s="11"/>
    </row>
    <row r="15" spans="2:11" ht="24.95" customHeight="1" x14ac:dyDescent="0.25">
      <c r="B15" s="5" t="s">
        <v>55</v>
      </c>
      <c r="C15" t="str">
        <f>[1]!horizonchart(I15:K15)</f>
        <v/>
      </c>
      <c r="H15" s="11"/>
      <c r="I15" s="18">
        <v>2</v>
      </c>
      <c r="J15" s="18">
        <v>1</v>
      </c>
      <c r="K15" s="18">
        <v>5</v>
      </c>
    </row>
    <row r="16" spans="2:11" ht="24.95" customHeight="1" x14ac:dyDescent="0.25"/>
    <row r="17" spans="2:2" ht="24.95" customHeight="1" x14ac:dyDescent="0.25">
      <c r="B17" s="13" t="s">
        <v>98</v>
      </c>
    </row>
    <row r="18" spans="2:2" ht="24.95" customHeight="1" x14ac:dyDescent="0.25">
      <c r="B18" s="13" t="s">
        <v>99</v>
      </c>
    </row>
    <row r="19" spans="2:2" ht="24.95" customHeight="1" x14ac:dyDescent="0.25"/>
    <row r="20" spans="2:2" ht="24.95" customHeight="1" x14ac:dyDescent="0.25"/>
    <row r="21" spans="2:2" ht="24.95" customHeight="1" x14ac:dyDescent="0.25"/>
  </sheetData>
  <pageMargins left="0.7" right="0.7" top="0.75" bottom="0.75" header="0.3" footer="0.3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Sparkline!I4:K4</xm:f>
              <xm:sqref>C5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Sparkline!I7:K7</xm:f>
              <xm:sqref>C7</xm:sqref>
            </x14:sparkline>
          </x14:sparklines>
        </x14:sparklineGroup>
        <x14:sparklineGroup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Sparkline!I9:K9</xm:f>
              <xm:sqref>C9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3</vt:i4>
      </vt:variant>
    </vt:vector>
  </HeadingPairs>
  <TitlesOfParts>
    <vt:vector size="13" baseType="lpstr">
      <vt:lpstr>radar</vt:lpstr>
      <vt:lpstr>Tachy (1)</vt:lpstr>
      <vt:lpstr>Tachy (2)</vt:lpstr>
      <vt:lpstr>Tachy (3)</vt:lpstr>
      <vt:lpstr>combines</vt:lpstr>
      <vt:lpstr>jauge</vt:lpstr>
      <vt:lpstr>bulles</vt:lpstr>
      <vt:lpstr>bulles (2)</vt:lpstr>
      <vt:lpstr>Sparkline</vt:lpstr>
      <vt:lpstr>double axe</vt:lpstr>
      <vt:lpstr>Sparkline!SprkR11C3</vt:lpstr>
      <vt:lpstr>Sparkline!SprkR15C3</vt:lpstr>
      <vt:lpstr>Sparkline!SprkR16C3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marc</dc:creator>
  <cp:lastModifiedBy>jean marc</cp:lastModifiedBy>
  <dcterms:created xsi:type="dcterms:W3CDTF">2015-07-31T09:03:26Z</dcterms:created>
  <dcterms:modified xsi:type="dcterms:W3CDTF">2015-09-25T11:19:59Z</dcterms:modified>
</cp:coreProperties>
</file>