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105" windowWidth="10200" windowHeight="8055" tabRatio="715"/>
  </bookViews>
  <sheets>
    <sheet name="Feuil1" sheetId="33" r:id="rId1"/>
  </sheets>
  <definedNames>
    <definedName name="Alpha">#REF!</definedName>
    <definedName name="CoefCorr">#REF!</definedName>
    <definedName name="CorrFisher">#REF!</definedName>
    <definedName name="Eff">#REF!</definedName>
    <definedName name="EType">#REF!</definedName>
    <definedName name="EType1">#REF!</definedName>
    <definedName name="EType2">#REF!</definedName>
    <definedName name="EType3">#REF!</definedName>
    <definedName name="ExamenBlanc">#REF!</definedName>
    <definedName name="Femmes">#REF!</definedName>
    <definedName name="GrandEch">#REF!</definedName>
    <definedName name="Hommes">#REF!</definedName>
    <definedName name="Moyen1">#REF!</definedName>
    <definedName name="Moyen2">#REF!</definedName>
    <definedName name="Moyen3">#REF!</definedName>
    <definedName name="MoyenneAn">#REF!</definedName>
    <definedName name="NbGrand">#REF!</definedName>
    <definedName name="NbPetit">#REF!</definedName>
    <definedName name="Nitrates">#REF!</definedName>
    <definedName name="Observés">#REF!</definedName>
    <definedName name="Observés1">Feuil1!$C$3:$C$12</definedName>
    <definedName name="Observés2">Feuil1!$D$3:$D$12</definedName>
    <definedName name="PetitEch">#REF!</definedName>
    <definedName name="Poids1">#REF!</definedName>
    <definedName name="Poids2">#REF!</definedName>
    <definedName name="Poids3">#REF!</definedName>
    <definedName name="Population1">#REF!</definedName>
    <definedName name="Population2">#REF!</definedName>
    <definedName name="Population3">#REF!</definedName>
    <definedName name="ProbaZ0025">#REF!</definedName>
    <definedName name="Seuil">#REF!</definedName>
    <definedName name="Théo">#REF!</definedName>
    <definedName name="Théoriques">Feuil1!$F$3:$F$12</definedName>
    <definedName name="Total1">#REF!</definedName>
    <definedName name="Total2">#REF!</definedName>
    <definedName name="Total3">#REF!</definedName>
    <definedName name="TotChoix">Feuil1!$B$14</definedName>
    <definedName name="TotPlats">Feuil1!$C$14</definedName>
  </definedNames>
  <calcPr calcId="144525"/>
</workbook>
</file>

<file path=xl/calcChain.xml><?xml version="1.0" encoding="utf-8"?>
<calcChain xmlns="http://schemas.openxmlformats.org/spreadsheetml/2006/main">
  <c r="B14" i="33" l="1"/>
  <c r="C14" i="33"/>
  <c r="D14" i="33"/>
  <c r="F3" i="33" l="1"/>
  <c r="F4" i="33" l="1"/>
  <c r="F6" i="33"/>
  <c r="F8" i="33"/>
  <c r="F10" i="33"/>
  <c r="F5" i="33"/>
  <c r="F7" i="33"/>
  <c r="F9" i="33"/>
  <c r="F11" i="33"/>
  <c r="F12" i="33"/>
  <c r="D17" i="33" l="1"/>
  <c r="C16" i="33"/>
  <c r="F14" i="33"/>
</calcChain>
</file>

<file path=xl/sharedStrings.xml><?xml version="1.0" encoding="utf-8"?>
<sst xmlns="http://schemas.openxmlformats.org/spreadsheetml/2006/main" count="4" uniqueCount="4">
  <si>
    <t>N° plat</t>
  </si>
  <si>
    <t>Choix théoriques</t>
  </si>
  <si>
    <t>Choix observés 1</t>
  </si>
  <si>
    <t>Choix observés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</si>
</sst>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"/>
    <numFmt numFmtId="166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theme="8" tint="-0.499984740745262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8" tint="-0.499984740745262"/>
      <name val="Calibri"/>
      <family val="2"/>
      <scheme val="minor"/>
    </font>
    <font>
      <i/>
      <sz val="9"/>
      <color theme="8" tint="-0.249977111117893"/>
      <name val="Calibri"/>
      <family val="2"/>
      <scheme val="minor"/>
    </font>
    <font>
      <i/>
      <sz val="9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3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center" vertical="center" wrapText="1"/>
    </xf>
    <xf numFmtId="3" fontId="3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49" fontId="10" fillId="4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center"/>
    </xf>
    <xf numFmtId="0" fontId="13" fillId="4" borderId="2" xfId="0" applyFont="1" applyFill="1" applyBorder="1" applyAlignment="1">
      <alignment horizontal="center" vertical="center"/>
    </xf>
    <xf numFmtId="3" fontId="13" fillId="4" borderId="2" xfId="0" applyNumberFormat="1" applyFont="1" applyFill="1" applyBorder="1" applyAlignment="1">
      <alignment horizontal="center" vertical="center"/>
    </xf>
    <xf numFmtId="3" fontId="7" fillId="4" borderId="0" xfId="0" applyNumberFormat="1" applyFont="1" applyFill="1" applyAlignment="1">
      <alignment horizontal="center" vertical="center"/>
    </xf>
    <xf numFmtId="165" fontId="8" fillId="6" borderId="5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165" fontId="8" fillId="3" borderId="6" xfId="0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/>
    </xf>
    <xf numFmtId="3" fontId="6" fillId="7" borderId="3" xfId="0" applyNumberFormat="1" applyFont="1" applyFill="1" applyBorder="1" applyAlignment="1">
      <alignment horizontal="center" vertical="center"/>
    </xf>
    <xf numFmtId="166" fontId="12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3" fontId="6" fillId="5" borderId="9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tabSelected="1" workbookViewId="0">
      <selection activeCell="B2" sqref="B2"/>
    </sheetView>
  </sheetViews>
  <sheetFormatPr baseColWidth="10" defaultRowHeight="12" x14ac:dyDescent="0.25"/>
  <cols>
    <col min="1" max="1" width="0.85546875" style="2" customWidth="1"/>
    <col min="2" max="2" width="4" style="2" customWidth="1"/>
    <col min="3" max="4" width="8.7109375" style="2" customWidth="1"/>
    <col min="5" max="5" width="0.85546875" style="2" customWidth="1"/>
    <col min="6" max="6" width="8.28515625" style="2" customWidth="1"/>
    <col min="7" max="7" width="0.85546875" style="2" customWidth="1"/>
    <col min="8" max="8" width="26.42578125" style="2" customWidth="1"/>
    <col min="9" max="9" width="3.140625" style="2" customWidth="1"/>
    <col min="10" max="16384" width="11.42578125" style="2"/>
  </cols>
  <sheetData>
    <row r="1" spans="1:9" ht="4.5" customHeigh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33" customHeight="1" x14ac:dyDescent="0.25">
      <c r="A2" s="1"/>
      <c r="B2" s="24" t="s">
        <v>0</v>
      </c>
      <c r="C2" s="25" t="s">
        <v>2</v>
      </c>
      <c r="D2" s="26" t="s">
        <v>3</v>
      </c>
      <c r="E2" s="4"/>
      <c r="F2" s="19" t="s">
        <v>1</v>
      </c>
      <c r="G2" s="4"/>
      <c r="H2" s="1"/>
      <c r="I2" s="1"/>
    </row>
    <row r="3" spans="1:9" ht="9.9499999999999993" customHeight="1" x14ac:dyDescent="0.25">
      <c r="A3" s="1"/>
      <c r="B3" s="9">
        <v>1</v>
      </c>
      <c r="C3" s="10">
        <v>26</v>
      </c>
      <c r="D3" s="10">
        <v>31</v>
      </c>
      <c r="E3" s="11"/>
      <c r="F3" s="12">
        <f t="shared" ref="F3:F12" si="0">TotPlats/TotChoix</f>
        <v>25</v>
      </c>
      <c r="G3" s="1"/>
      <c r="H3" s="8"/>
      <c r="I3" s="1"/>
    </row>
    <row r="4" spans="1:9" ht="9.9499999999999993" customHeight="1" x14ac:dyDescent="0.25">
      <c r="A4" s="1"/>
      <c r="B4" s="13">
        <v>2</v>
      </c>
      <c r="C4" s="14">
        <v>24</v>
      </c>
      <c r="D4" s="14">
        <v>24</v>
      </c>
      <c r="E4" s="11"/>
      <c r="F4" s="15">
        <f t="shared" si="0"/>
        <v>25</v>
      </c>
      <c r="G4" s="1"/>
      <c r="H4" s="1"/>
      <c r="I4" s="1"/>
    </row>
    <row r="5" spans="1:9" ht="9.9499999999999993" customHeight="1" x14ac:dyDescent="0.25">
      <c r="A5" s="1"/>
      <c r="B5" s="9">
        <v>3</v>
      </c>
      <c r="C5" s="10">
        <v>31</v>
      </c>
      <c r="D5" s="10">
        <v>31</v>
      </c>
      <c r="E5" s="11"/>
      <c r="F5" s="12">
        <f t="shared" si="0"/>
        <v>25</v>
      </c>
      <c r="G5" s="1"/>
      <c r="H5" s="1"/>
      <c r="I5" s="1"/>
    </row>
    <row r="6" spans="1:9" ht="9.9499999999999993" customHeight="1" x14ac:dyDescent="0.25">
      <c r="A6" s="1"/>
      <c r="B6" s="13">
        <v>4</v>
      </c>
      <c r="C6" s="14">
        <v>18</v>
      </c>
      <c r="D6" s="14">
        <v>18</v>
      </c>
      <c r="E6" s="11"/>
      <c r="F6" s="15">
        <f t="shared" si="0"/>
        <v>25</v>
      </c>
      <c r="G6" s="1"/>
      <c r="H6" s="1"/>
      <c r="I6" s="1"/>
    </row>
    <row r="7" spans="1:9" ht="9.9499999999999993" customHeight="1" x14ac:dyDescent="0.25">
      <c r="A7" s="1"/>
      <c r="B7" s="9">
        <v>5</v>
      </c>
      <c r="C7" s="10">
        <v>26</v>
      </c>
      <c r="D7" s="10">
        <v>26</v>
      </c>
      <c r="E7" s="11"/>
      <c r="F7" s="12">
        <f t="shared" si="0"/>
        <v>25</v>
      </c>
      <c r="G7" s="1"/>
      <c r="H7" s="1"/>
      <c r="I7" s="1"/>
    </row>
    <row r="8" spans="1:9" ht="9.9499999999999993" customHeight="1" x14ac:dyDescent="0.25">
      <c r="A8" s="1"/>
      <c r="B8" s="13">
        <v>6</v>
      </c>
      <c r="C8" s="14">
        <v>15</v>
      </c>
      <c r="D8" s="14">
        <v>13</v>
      </c>
      <c r="E8" s="11"/>
      <c r="F8" s="15">
        <f t="shared" si="0"/>
        <v>25</v>
      </c>
      <c r="G8" s="1"/>
      <c r="H8" s="1"/>
      <c r="I8" s="1"/>
    </row>
    <row r="9" spans="1:9" ht="9.9499999999999993" customHeight="1" x14ac:dyDescent="0.25">
      <c r="A9" s="1"/>
      <c r="B9" s="9">
        <v>7</v>
      </c>
      <c r="C9" s="10">
        <v>35</v>
      </c>
      <c r="D9" s="10">
        <v>36</v>
      </c>
      <c r="E9" s="11"/>
      <c r="F9" s="12">
        <f t="shared" si="0"/>
        <v>25</v>
      </c>
      <c r="G9" s="1"/>
      <c r="H9" s="1"/>
      <c r="I9" s="1"/>
    </row>
    <row r="10" spans="1:9" ht="9.9499999999999993" customHeight="1" x14ac:dyDescent="0.25">
      <c r="A10" s="1"/>
      <c r="B10" s="13">
        <v>8</v>
      </c>
      <c r="C10" s="14">
        <v>21</v>
      </c>
      <c r="D10" s="14">
        <v>18</v>
      </c>
      <c r="E10" s="11"/>
      <c r="F10" s="15">
        <f t="shared" si="0"/>
        <v>25</v>
      </c>
      <c r="G10" s="1"/>
      <c r="H10" s="1"/>
      <c r="I10" s="1"/>
    </row>
    <row r="11" spans="1:9" ht="9.9499999999999993" customHeight="1" x14ac:dyDescent="0.25">
      <c r="A11" s="1"/>
      <c r="B11" s="9">
        <v>9</v>
      </c>
      <c r="C11" s="10">
        <v>24</v>
      </c>
      <c r="D11" s="10">
        <v>21</v>
      </c>
      <c r="E11" s="11"/>
      <c r="F11" s="12">
        <f t="shared" si="0"/>
        <v>25</v>
      </c>
      <c r="G11" s="1"/>
      <c r="H11" s="1"/>
      <c r="I11" s="1"/>
    </row>
    <row r="12" spans="1:9" ht="9.9499999999999993" customHeight="1" x14ac:dyDescent="0.25">
      <c r="A12" s="1"/>
      <c r="B12" s="16">
        <v>10</v>
      </c>
      <c r="C12" s="17">
        <v>30</v>
      </c>
      <c r="D12" s="17">
        <v>32</v>
      </c>
      <c r="E12" s="11"/>
      <c r="F12" s="18">
        <f t="shared" si="0"/>
        <v>25</v>
      </c>
      <c r="G12" s="1"/>
      <c r="H12" s="1"/>
      <c r="I12" s="1"/>
    </row>
    <row r="13" spans="1:9" ht="4.5" customHeight="1" x14ac:dyDescent="0.25">
      <c r="A13" s="1"/>
      <c r="B13" s="1"/>
      <c r="C13" s="1"/>
      <c r="D13" s="1"/>
      <c r="E13" s="1"/>
      <c r="F13" s="6"/>
      <c r="G13" s="1"/>
      <c r="H13" s="1"/>
      <c r="I13" s="1"/>
    </row>
    <row r="14" spans="1:9" ht="15" customHeight="1" x14ac:dyDescent="0.25">
      <c r="A14" s="1"/>
      <c r="B14" s="27">
        <f>COUNT(Observés1)</f>
        <v>10</v>
      </c>
      <c r="C14" s="28">
        <f>SUM(Observés1)</f>
        <v>250</v>
      </c>
      <c r="D14" s="20">
        <f>SUM(Observés2)</f>
        <v>250</v>
      </c>
      <c r="E14" s="5"/>
      <c r="F14" s="21">
        <f>SUM(Théoriques)</f>
        <v>250</v>
      </c>
      <c r="G14" s="1"/>
      <c r="H14" s="8"/>
      <c r="I14" s="1"/>
    </row>
    <row r="15" spans="1:9" ht="6" customHeight="1" x14ac:dyDescent="0.25">
      <c r="A15" s="1"/>
      <c r="B15" s="3"/>
      <c r="C15" s="1"/>
      <c r="D15" s="1"/>
      <c r="E15" s="1"/>
      <c r="F15" s="1"/>
      <c r="G15" s="1"/>
      <c r="H15" s="1"/>
      <c r="I15" s="1"/>
    </row>
    <row r="16" spans="1:9" ht="17.25" customHeight="1" x14ac:dyDescent="0.25">
      <c r="A16" s="1"/>
      <c r="B16" s="1"/>
      <c r="C16" s="22">
        <f>_xlfn.CHISQ.TEST(Observés1,Théoriques)</f>
        <v>0.15376333779556467</v>
      </c>
      <c r="D16" s="23"/>
      <c r="E16" s="1"/>
      <c r="F16" s="1"/>
      <c r="G16" s="1"/>
      <c r="H16" s="7"/>
      <c r="I16" s="1"/>
    </row>
    <row r="17" spans="1:9" ht="17.25" customHeight="1" x14ac:dyDescent="0.25">
      <c r="A17" s="1"/>
      <c r="B17" s="1"/>
      <c r="C17" s="22"/>
      <c r="D17" s="22">
        <f>_xlfn.CHISQ.TEST(Observés2,Théoriques)</f>
        <v>1.7425063131860763E-2</v>
      </c>
      <c r="E17" s="1"/>
      <c r="F17" s="1"/>
      <c r="G17" s="1"/>
      <c r="H17" s="7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Feuil1</vt:lpstr>
      <vt:lpstr>Observés1</vt:lpstr>
      <vt:lpstr>Observés2</vt:lpstr>
      <vt:lpstr>Théoriques</vt:lpstr>
      <vt:lpstr>TotChoix</vt:lpstr>
      <vt:lpstr>TotPlats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2010-12-13T13:05:15Z</dcterms:created>
  <dcterms:modified xsi:type="dcterms:W3CDTF">2012-02-14T18:13:07Z</dcterms:modified>
</cp:coreProperties>
</file>