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9585" yWindow="-15" windowWidth="9570" windowHeight="9840" tabRatio="798"/>
  </bookViews>
  <sheets>
    <sheet name="DEP" sheetId="20" r:id="rId1"/>
  </sheets>
  <externalReferences>
    <externalReference r:id="rId2"/>
  </externalReferences>
  <definedNames>
    <definedName name="BaseTVA">[1]TVA!$A$4:$F$104</definedName>
    <definedName name="Caractères">#REF!</definedName>
    <definedName name="CoefChVar">15</definedName>
    <definedName name="ListeBoissons">[1]ALC!$B$4:$B$9</definedName>
    <definedName name="Modes">DEP!$P$3:$P$6</definedName>
    <definedName name="Mois">#REF!</definedName>
    <definedName name="Pages">#REF!</definedName>
    <definedName name="Parametres">[1]MA3!$D$14:$G$17</definedName>
    <definedName name="PVUnit">20</definedName>
    <definedName name="Resultat">[1]MA3!$K$14:$K$17</definedName>
    <definedName name="TableAlcool">[1]ALC!$B$4:$D$9</definedName>
    <definedName name="TableCouts">#REF!</definedName>
    <definedName name="TableImpots">#REF!</definedName>
    <definedName name="TableMois">#REF!</definedName>
    <definedName name="TablePrimes">#REF!</definedName>
    <definedName name="Types">DEP!$Q$3:$Q$10</definedName>
    <definedName name="ZZZ">DEP!$A$26:$H$26</definedName>
  </definedNames>
  <calcPr calcId="144525"/>
</workbook>
</file>

<file path=xl/calcChain.xml><?xml version="1.0" encoding="utf-8"?>
<calcChain xmlns="http://schemas.openxmlformats.org/spreadsheetml/2006/main">
  <c r="H1" i="20" l="1"/>
  <c r="G1" i="20"/>
  <c r="K4" i="20" l="1"/>
  <c r="K14" i="20"/>
  <c r="K13" i="20"/>
  <c r="K12" i="20"/>
  <c r="K11" i="20"/>
  <c r="K10" i="20"/>
  <c r="K9" i="20"/>
  <c r="K8" i="20"/>
  <c r="K7" i="20"/>
  <c r="K3" i="20"/>
  <c r="K6" i="20" l="1"/>
</calcChain>
</file>

<file path=xl/sharedStrings.xml><?xml version="1.0" encoding="utf-8"?>
<sst xmlns="http://schemas.openxmlformats.org/spreadsheetml/2006/main" count="112" uniqueCount="47">
  <si>
    <t>Salaire</t>
  </si>
  <si>
    <t>Janvier</t>
  </si>
  <si>
    <t>TOTAL</t>
  </si>
  <si>
    <t>Date</t>
  </si>
  <si>
    <t>Mode</t>
  </si>
  <si>
    <t>N°</t>
  </si>
  <si>
    <t>Type</t>
  </si>
  <si>
    <t>Descriptif</t>
  </si>
  <si>
    <t>Montant -</t>
  </si>
  <si>
    <t>Montant +</t>
  </si>
  <si>
    <t>BANQUE</t>
  </si>
  <si>
    <t>CB</t>
  </si>
  <si>
    <t>Loisirs</t>
  </si>
  <si>
    <t>X</t>
  </si>
  <si>
    <t>Nourriture</t>
  </si>
  <si>
    <t>Monoprix</t>
  </si>
  <si>
    <t>Solde banque préc.</t>
  </si>
  <si>
    <t>Maison</t>
  </si>
  <si>
    <t>Restaurant</t>
  </si>
  <si>
    <t>Solde opérations saisies</t>
  </si>
  <si>
    <t>Dons, cadeaux</t>
  </si>
  <si>
    <t>Transport</t>
  </si>
  <si>
    <t>Essence</t>
  </si>
  <si>
    <t>Solde opérations banque</t>
  </si>
  <si>
    <t>Habillement</t>
  </si>
  <si>
    <t>Veste</t>
  </si>
  <si>
    <t>Santé</t>
  </si>
  <si>
    <t>Docteur</t>
  </si>
  <si>
    <t>Acupuncteur</t>
  </si>
  <si>
    <t>Restos cœur</t>
  </si>
  <si>
    <t>Liquide</t>
  </si>
  <si>
    <t>EDF.GDF</t>
  </si>
  <si>
    <t>Chaussettes</t>
  </si>
  <si>
    <t>Prisunic</t>
  </si>
  <si>
    <t>Prêt Pierre</t>
  </si>
  <si>
    <t>Livre Julie</t>
  </si>
  <si>
    <t>Disque</t>
  </si>
  <si>
    <t>Pulls</t>
  </si>
  <si>
    <t>Train Alès</t>
  </si>
  <si>
    <t>Dentiste</t>
  </si>
  <si>
    <t>S.Sociale</t>
  </si>
  <si>
    <t>Dents</t>
  </si>
  <si>
    <t>Suivi des comptes</t>
  </si>
  <si>
    <t>Chq</t>
  </si>
  <si>
    <t>Rmb.</t>
  </si>
  <si>
    <t>Sal.</t>
  </si>
  <si>
    <t>Bque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</si>
</sst>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8"/>
      <name val="Arial"/>
    </font>
    <font>
      <sz val="10"/>
      <name val="Arial"/>
      <family val="2"/>
    </font>
    <font>
      <sz val="9"/>
      <name val="Calibri"/>
      <family val="2"/>
      <scheme val="minor"/>
    </font>
    <font>
      <b/>
      <sz val="9"/>
      <color indexed="9"/>
      <name val="Calibri"/>
      <family val="2"/>
      <scheme val="minor"/>
    </font>
    <font>
      <sz val="9"/>
      <color indexed="12"/>
      <name val="Calibri"/>
      <family val="2"/>
      <scheme val="minor"/>
    </font>
    <font>
      <sz val="9"/>
      <color rgb="FF002060"/>
      <name val="Calibri"/>
      <family val="2"/>
      <scheme val="minor"/>
    </font>
    <font>
      <sz val="7"/>
      <color rgb="FF00206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b/>
      <i/>
      <sz val="10"/>
      <color theme="0" tint="-0.499984740745262"/>
      <name val="Calibri"/>
      <family val="2"/>
      <scheme val="minor"/>
    </font>
    <font>
      <b/>
      <sz val="14"/>
      <color rgb="FF002060"/>
      <name val="Calibri"/>
      <family val="2"/>
      <scheme val="minor"/>
    </font>
    <font>
      <b/>
      <sz val="11"/>
      <color indexed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i/>
      <sz val="9"/>
      <color rgb="FF00206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12"/>
      </left>
      <right style="thin">
        <color indexed="12"/>
      </right>
      <top style="thin">
        <color indexed="12"/>
      </top>
      <bottom/>
      <diagonal/>
    </border>
    <border>
      <left style="thin">
        <color indexed="12"/>
      </left>
      <right style="thin">
        <color indexed="12"/>
      </right>
      <top/>
      <bottom/>
      <diagonal/>
    </border>
    <border>
      <left style="thin">
        <color indexed="12"/>
      </left>
      <right style="thin">
        <color indexed="12"/>
      </right>
      <top/>
      <bottom style="thin">
        <color indexed="1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 style="thin">
        <color theme="0"/>
      </top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54">
    <xf numFmtId="0" fontId="0" fillId="0" borderId="0" xfId="0">
      <alignment vertical="center"/>
    </xf>
    <xf numFmtId="0" fontId="2" fillId="0" borderId="0" xfId="1" applyFont="1" applyAlignment="1">
      <alignment vertical="center"/>
    </xf>
    <xf numFmtId="0" fontId="2" fillId="0" borderId="0" xfId="1" applyFont="1" applyBorder="1" applyAlignment="1">
      <alignment vertic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3" fillId="10" borderId="5" xfId="1" applyFont="1" applyFill="1" applyBorder="1" applyAlignment="1">
      <alignment horizontal="centerContinuous" vertical="center"/>
    </xf>
    <xf numFmtId="0" fontId="10" fillId="0" borderId="6" xfId="1" applyFont="1" applyFill="1" applyBorder="1" applyAlignment="1">
      <alignment horizontal="right" vertical="center"/>
    </xf>
    <xf numFmtId="0" fontId="10" fillId="0" borderId="8" xfId="1" applyFont="1" applyFill="1" applyBorder="1" applyAlignment="1">
      <alignment horizontal="right" vertical="center"/>
    </xf>
    <xf numFmtId="0" fontId="3" fillId="6" borderId="10" xfId="1" applyFont="1" applyFill="1" applyBorder="1" applyAlignment="1">
      <alignment horizontal="center" vertical="center"/>
    </xf>
    <xf numFmtId="0" fontId="3" fillId="6" borderId="11" xfId="1" applyFont="1" applyFill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3" fontId="6" fillId="0" borderId="10" xfId="1" applyNumberFormat="1" applyFont="1" applyBorder="1" applyAlignment="1">
      <alignment horizontal="center" vertical="center"/>
    </xf>
    <xf numFmtId="0" fontId="5" fillId="0" borderId="10" xfId="1" applyFont="1" applyBorder="1" applyAlignment="1">
      <alignment vertical="center"/>
    </xf>
    <xf numFmtId="0" fontId="6" fillId="0" borderId="10" xfId="1" applyFont="1" applyBorder="1" applyAlignment="1">
      <alignment vertical="center"/>
    </xf>
    <xf numFmtId="0" fontId="5" fillId="6" borderId="10" xfId="1" applyFont="1" applyFill="1" applyBorder="1" applyAlignment="1">
      <alignment horizontal="center" vertical="center"/>
    </xf>
    <xf numFmtId="3" fontId="6" fillId="6" borderId="10" xfId="1" applyNumberFormat="1" applyFont="1" applyFill="1" applyBorder="1" applyAlignment="1">
      <alignment horizontal="center" vertical="center"/>
    </xf>
    <xf numFmtId="0" fontId="6" fillId="6" borderId="10" xfId="1" applyFont="1" applyFill="1" applyBorder="1" applyAlignment="1">
      <alignment horizontal="center" vertical="center"/>
    </xf>
    <xf numFmtId="0" fontId="11" fillId="0" borderId="0" xfId="1" applyFont="1" applyBorder="1" applyAlignment="1">
      <alignment vertical="center"/>
    </xf>
    <xf numFmtId="4" fontId="7" fillId="6" borderId="0" xfId="1" applyNumberFormat="1" applyFont="1" applyFill="1" applyBorder="1" applyAlignment="1">
      <alignment horizontal="right" vertical="center" indent="1"/>
    </xf>
    <xf numFmtId="4" fontId="7" fillId="5" borderId="0" xfId="1" applyNumberFormat="1" applyFont="1" applyFill="1" applyBorder="1" applyAlignment="1">
      <alignment horizontal="right" vertical="center" indent="1"/>
    </xf>
    <xf numFmtId="4" fontId="7" fillId="11" borderId="0" xfId="1" applyNumberFormat="1" applyFont="1" applyFill="1" applyBorder="1" applyAlignment="1">
      <alignment horizontal="right" vertical="center" indent="1"/>
    </xf>
    <xf numFmtId="4" fontId="7" fillId="9" borderId="0" xfId="1" applyNumberFormat="1" applyFont="1" applyFill="1" applyBorder="1" applyAlignment="1">
      <alignment horizontal="right" vertical="center" indent="1"/>
    </xf>
    <xf numFmtId="4" fontId="7" fillId="2" borderId="0" xfId="1" applyNumberFormat="1" applyFont="1" applyFill="1" applyBorder="1" applyAlignment="1">
      <alignment horizontal="right" vertical="center" indent="1"/>
    </xf>
    <xf numFmtId="4" fontId="7" fillId="4" borderId="0" xfId="1" applyNumberFormat="1" applyFont="1" applyFill="1" applyBorder="1" applyAlignment="1">
      <alignment horizontal="right" vertical="center" indent="1"/>
    </xf>
    <xf numFmtId="4" fontId="7" fillId="3" borderId="0" xfId="1" applyNumberFormat="1" applyFont="1" applyFill="1" applyBorder="1" applyAlignment="1">
      <alignment horizontal="right" vertical="center" indent="1"/>
    </xf>
    <xf numFmtId="4" fontId="7" fillId="7" borderId="0" xfId="1" applyNumberFormat="1" applyFont="1" applyFill="1" applyBorder="1" applyAlignment="1">
      <alignment horizontal="right" vertical="center" indent="1"/>
    </xf>
    <xf numFmtId="4" fontId="7" fillId="8" borderId="0" xfId="1" applyNumberFormat="1" applyFont="1" applyFill="1" applyBorder="1" applyAlignment="1">
      <alignment horizontal="right" vertical="center" indent="1"/>
    </xf>
    <xf numFmtId="4" fontId="9" fillId="0" borderId="7" xfId="1" applyNumberFormat="1" applyFont="1" applyFill="1" applyBorder="1" applyAlignment="1">
      <alignment horizontal="right" vertical="center" indent="1"/>
    </xf>
    <xf numFmtId="4" fontId="9" fillId="0" borderId="9" xfId="1" applyNumberFormat="1" applyFont="1" applyFill="1" applyBorder="1" applyAlignment="1">
      <alignment horizontal="right" vertical="center" indent="1"/>
    </xf>
    <xf numFmtId="0" fontId="8" fillId="6" borderId="0" xfId="1" applyFont="1" applyFill="1" applyBorder="1" applyAlignment="1">
      <alignment horizontal="left" vertical="center" indent="1"/>
    </xf>
    <xf numFmtId="0" fontId="8" fillId="5" borderId="0" xfId="1" applyFont="1" applyFill="1" applyBorder="1" applyAlignment="1">
      <alignment horizontal="left" vertical="center" indent="1"/>
    </xf>
    <xf numFmtId="0" fontId="8" fillId="11" borderId="0" xfId="1" applyFont="1" applyFill="1" applyBorder="1" applyAlignment="1">
      <alignment horizontal="left" vertical="center" indent="1"/>
    </xf>
    <xf numFmtId="0" fontId="8" fillId="9" borderId="0" xfId="1" applyFont="1" applyFill="1" applyBorder="1" applyAlignment="1">
      <alignment horizontal="left" vertical="center" indent="1"/>
    </xf>
    <xf numFmtId="0" fontId="8" fillId="2" borderId="0" xfId="1" applyFont="1" applyFill="1" applyBorder="1" applyAlignment="1">
      <alignment horizontal="left" vertical="center" indent="1"/>
    </xf>
    <xf numFmtId="0" fontId="8" fillId="4" borderId="0" xfId="1" applyFont="1" applyFill="1" applyBorder="1" applyAlignment="1">
      <alignment horizontal="left" vertical="center" indent="1"/>
    </xf>
    <xf numFmtId="0" fontId="8" fillId="3" borderId="0" xfId="1" applyFont="1" applyFill="1" applyBorder="1" applyAlignment="1">
      <alignment horizontal="left" vertical="center" indent="1"/>
    </xf>
    <xf numFmtId="0" fontId="8" fillId="7" borderId="0" xfId="1" applyFont="1" applyFill="1" applyBorder="1" applyAlignment="1">
      <alignment horizontal="left" vertical="center" indent="1"/>
    </xf>
    <xf numFmtId="0" fontId="8" fillId="8" borderId="0" xfId="1" applyFont="1" applyFill="1" applyBorder="1" applyAlignment="1">
      <alignment horizontal="left" vertical="center" indent="1"/>
    </xf>
    <xf numFmtId="0" fontId="12" fillId="10" borderId="4" xfId="1" applyFont="1" applyFill="1" applyBorder="1" applyAlignment="1">
      <alignment horizontal="centerContinuous" vertical="center"/>
    </xf>
    <xf numFmtId="0" fontId="5" fillId="12" borderId="10" xfId="1" applyFont="1" applyFill="1" applyBorder="1" applyAlignment="1">
      <alignment horizontal="center" vertical="center"/>
    </xf>
    <xf numFmtId="3" fontId="6" fillId="12" borderId="10" xfId="1" applyNumberFormat="1" applyFont="1" applyFill="1" applyBorder="1" applyAlignment="1">
      <alignment horizontal="center" vertical="center"/>
    </xf>
    <xf numFmtId="0" fontId="5" fillId="12" borderId="10" xfId="1" applyFont="1" applyFill="1" applyBorder="1" applyAlignment="1">
      <alignment vertical="center"/>
    </xf>
    <xf numFmtId="0" fontId="6" fillId="12" borderId="10" xfId="1" applyFont="1" applyFill="1" applyBorder="1" applyAlignment="1">
      <alignment vertical="center"/>
    </xf>
    <xf numFmtId="4" fontId="12" fillId="6" borderId="0" xfId="1" applyNumberFormat="1" applyFont="1" applyFill="1" applyBorder="1" applyAlignment="1">
      <alignment horizontal="right" vertical="center" indent="1"/>
    </xf>
    <xf numFmtId="4" fontId="13" fillId="0" borderId="10" xfId="1" applyNumberFormat="1" applyFont="1" applyBorder="1" applyAlignment="1">
      <alignment horizontal="right" vertical="center" indent="1"/>
    </xf>
    <xf numFmtId="4" fontId="13" fillId="12" borderId="10" xfId="1" applyNumberFormat="1" applyFont="1" applyFill="1" applyBorder="1" applyAlignment="1">
      <alignment horizontal="right" vertical="center" indent="1"/>
    </xf>
    <xf numFmtId="0" fontId="13" fillId="6" borderId="10" xfId="1" applyFont="1" applyFill="1" applyBorder="1" applyAlignment="1">
      <alignment horizontal="right" vertical="center" indent="1"/>
    </xf>
    <xf numFmtId="16" fontId="14" fillId="0" borderId="10" xfId="1" applyNumberFormat="1" applyFont="1" applyBorder="1" applyAlignment="1">
      <alignment horizontal="center" vertical="center"/>
    </xf>
    <xf numFmtId="16" fontId="14" fillId="12" borderId="10" xfId="1" applyNumberFormat="1" applyFont="1" applyFill="1" applyBorder="1" applyAlignment="1">
      <alignment horizontal="center" vertical="center"/>
    </xf>
    <xf numFmtId="0" fontId="14" fillId="6" borderId="10" xfId="1" applyFont="1" applyFill="1" applyBorder="1" applyAlignment="1">
      <alignment horizontal="center" vertical="center"/>
    </xf>
    <xf numFmtId="0" fontId="13" fillId="0" borderId="10" xfId="1" applyFont="1" applyBorder="1" applyAlignment="1">
      <alignment horizontal="center" vertical="center"/>
    </xf>
    <xf numFmtId="0" fontId="13" fillId="12" borderId="10" xfId="1" applyFont="1" applyFill="1" applyBorder="1" applyAlignment="1">
      <alignment horizontal="center" vertical="center"/>
    </xf>
    <xf numFmtId="0" fontId="13" fillId="6" borderId="10" xfId="1" applyFont="1" applyFill="1" applyBorder="1" applyAlignment="1">
      <alignment horizontal="center" vertical="center"/>
    </xf>
  </cellXfs>
  <cellStyles count="2">
    <cellStyle name="Normal" xfId="0" builtinId="0"/>
    <cellStyle name="Normal_Form Excel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98475857215796"/>
          <c:y val="0.17959423318530682"/>
          <c:w val="0.71117402623385639"/>
          <c:h val="0.71454416539164833"/>
        </c:manualLayout>
      </c:layout>
      <c:pieChart>
        <c:varyColors val="1"/>
        <c:ser>
          <c:idx val="0"/>
          <c:order val="0"/>
          <c:spPr>
            <a:solidFill>
              <a:srgbClr val="FF0000"/>
            </a:solidFill>
            <a:ln w="12700">
              <a:noFill/>
              <a:prstDash val="solid"/>
            </a:ln>
          </c:spPr>
          <c:dPt>
            <c:idx val="0"/>
            <c:bubble3D val="0"/>
            <c:spPr>
              <a:solidFill>
                <a:srgbClr val="00B0F0"/>
              </a:solidFill>
              <a:ln w="12700">
                <a:noFill/>
                <a:prstDash val="solid"/>
              </a:ln>
            </c:spPr>
          </c:dPt>
          <c:dPt>
            <c:idx val="1"/>
            <c:bubble3D val="0"/>
            <c:spPr>
              <a:solidFill>
                <a:schemeClr val="bg1">
                  <a:lumMod val="50000"/>
                </a:schemeClr>
              </a:solidFill>
              <a:ln w="12700">
                <a:noFill/>
                <a:prstDash val="solid"/>
              </a:ln>
            </c:spPr>
          </c:dPt>
          <c:dPt>
            <c:idx val="2"/>
            <c:bubble3D val="0"/>
            <c:spPr>
              <a:solidFill>
                <a:srgbClr val="FFC000"/>
              </a:solidFill>
              <a:ln w="12700">
                <a:noFill/>
                <a:prstDash val="solid"/>
              </a:ln>
            </c:spPr>
          </c:dPt>
          <c:dPt>
            <c:idx val="3"/>
            <c:bubble3D val="0"/>
            <c:spPr>
              <a:solidFill>
                <a:srgbClr val="99CC00"/>
              </a:solidFill>
              <a:ln w="12700">
                <a:noFill/>
                <a:prstDash val="solid"/>
              </a:ln>
            </c:spPr>
          </c:dPt>
          <c:dPt>
            <c:idx val="4"/>
            <c:bubble3D val="0"/>
            <c:spPr>
              <a:solidFill>
                <a:srgbClr val="008000"/>
              </a:solidFill>
              <a:ln w="12700">
                <a:noFill/>
                <a:prstDash val="solid"/>
              </a:ln>
            </c:spPr>
          </c:dPt>
          <c:dPt>
            <c:idx val="5"/>
            <c:bubble3D val="0"/>
            <c:spPr>
              <a:solidFill>
                <a:srgbClr val="CC99FF"/>
              </a:solidFill>
              <a:ln w="12700">
                <a:noFill/>
                <a:prstDash val="solid"/>
              </a:ln>
            </c:spPr>
          </c:dPt>
          <c:dPt>
            <c:idx val="6"/>
            <c:bubble3D val="0"/>
            <c:spPr>
              <a:solidFill>
                <a:srgbClr val="7030A0"/>
              </a:solidFill>
              <a:ln w="12700">
                <a:noFill/>
                <a:prstDash val="solid"/>
              </a:ln>
            </c:spPr>
          </c:dPt>
          <c:dPt>
            <c:idx val="7"/>
            <c:bubble3D val="0"/>
            <c:spPr>
              <a:solidFill>
                <a:srgbClr val="0070C0"/>
              </a:solidFill>
              <a:ln w="12700">
                <a:noFill/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>
                    <a:solidFill>
                      <a:schemeClr val="bg1">
                        <a:lumMod val="50000"/>
                      </a:schemeClr>
                    </a:solidFill>
                  </a:defRPr>
                </a:pPr>
                <a:endParaRPr lang="fr-FR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</c:dLbls>
          <c:cat>
            <c:strRef>
              <c:f>DEP!$J$7:$J$14</c:f>
              <c:strCache>
                <c:ptCount val="8"/>
                <c:pt idx="0">
                  <c:v>Loisirs</c:v>
                </c:pt>
                <c:pt idx="1">
                  <c:v>Maison</c:v>
                </c:pt>
                <c:pt idx="2">
                  <c:v>Dons, cadeaux</c:v>
                </c:pt>
                <c:pt idx="3">
                  <c:v>Habillement</c:v>
                </c:pt>
                <c:pt idx="4">
                  <c:v>Santé</c:v>
                </c:pt>
                <c:pt idx="5">
                  <c:v>Transport</c:v>
                </c:pt>
                <c:pt idx="6">
                  <c:v>Nourriture</c:v>
                </c:pt>
                <c:pt idx="7">
                  <c:v>Liquide</c:v>
                </c:pt>
              </c:strCache>
            </c:strRef>
          </c:cat>
          <c:val>
            <c:numRef>
              <c:f>DEP!$K$7:$K$14</c:f>
              <c:numCache>
                <c:formatCode>#,##0.00</c:formatCode>
                <c:ptCount val="8"/>
                <c:pt idx="0">
                  <c:v>240</c:v>
                </c:pt>
                <c:pt idx="1">
                  <c:v>347.4</c:v>
                </c:pt>
                <c:pt idx="2">
                  <c:v>355</c:v>
                </c:pt>
                <c:pt idx="3">
                  <c:v>900</c:v>
                </c:pt>
                <c:pt idx="4">
                  <c:v>950</c:v>
                </c:pt>
                <c:pt idx="5">
                  <c:v>1069.8</c:v>
                </c:pt>
                <c:pt idx="6">
                  <c:v>1436.06</c:v>
                </c:pt>
                <c:pt idx="7">
                  <c:v>1600</c:v>
                </c:pt>
              </c:numCache>
            </c:numRef>
          </c:val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0"/>
    <c:dispBlanksAs val="zero"/>
    <c:showDLblsOverMax val="0"/>
  </c:chart>
  <c:spPr>
    <a:noFill/>
    <a:ln w="9525">
      <a:noFill/>
    </a:ln>
  </c:spPr>
  <c:txPr>
    <a:bodyPr/>
    <a:lstStyle/>
    <a:p>
      <a:pPr>
        <a:defRPr sz="800" b="1" i="0" u="none" strike="noStrike" baseline="0">
          <a:solidFill>
            <a:srgbClr val="000000"/>
          </a:solidFill>
          <a:latin typeface="+mj-lt"/>
          <a:ea typeface="Arial"/>
          <a:cs typeface="Arial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</xdr:colOff>
      <xdr:row>13</xdr:row>
      <xdr:rowOff>161925</xdr:rowOff>
    </xdr:from>
    <xdr:to>
      <xdr:col>12</xdr:col>
      <xdr:colOff>0</xdr:colOff>
      <xdr:row>25</xdr:row>
      <xdr:rowOff>0</xdr:rowOff>
    </xdr:to>
    <xdr:graphicFrame macro="">
      <xdr:nvGraphicFramePr>
        <xdr:cNvPr id="3073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5Formations/Form%20Excel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CO"/>
      <sheetName val="PRC"/>
      <sheetName val="NBR"/>
      <sheetName val="TX3"/>
      <sheetName val="DAT"/>
      <sheetName val="TPS"/>
      <sheetName val="JVC"/>
      <sheetName val="AMR"/>
      <sheetName val="SEM"/>
      <sheetName val="SIN"/>
      <sheetName val="EMB"/>
      <sheetName val="STA"/>
      <sheetName val="SOL"/>
      <sheetName val="OEN"/>
      <sheetName val="FAC"/>
      <sheetName val="LST"/>
      <sheetName val="VAL"/>
      <sheetName val="MIL"/>
      <sheetName val="PLN"/>
      <sheetName val="DEP"/>
      <sheetName val="IMT"/>
      <sheetName val="PRI"/>
      <sheetName val="TAB"/>
      <sheetName val="ALC"/>
      <sheetName val="CAF"/>
      <sheetName val="CAI"/>
      <sheetName val="TVA"/>
      <sheetName val="MTI"/>
      <sheetName val="IMP"/>
      <sheetName val="CLS"/>
      <sheetName val="TX1"/>
      <sheetName val="TX4"/>
      <sheetName val="FIN"/>
      <sheetName val="TRI"/>
      <sheetName val="EMP"/>
      <sheetName val="CTR"/>
      <sheetName val="BUL"/>
      <sheetName val="GRA"/>
      <sheetName val="TAX"/>
      <sheetName val="ANC"/>
      <sheetName val="REG"/>
      <sheetName val="TX2"/>
      <sheetName val="PAY"/>
      <sheetName val="MA1"/>
      <sheetName val="MA2"/>
      <sheetName val="MA3"/>
      <sheetName val="C40"/>
      <sheetName val="CA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>
        <row r="4">
          <cell r="B4" t="str">
            <v>Vin blanc</v>
          </cell>
          <cell r="C4">
            <v>250</v>
          </cell>
          <cell r="D4">
            <v>0.11</v>
          </cell>
        </row>
        <row r="5">
          <cell r="B5" t="str">
            <v>Bière</v>
          </cell>
          <cell r="C5">
            <v>400</v>
          </cell>
          <cell r="D5">
            <v>0.05</v>
          </cell>
        </row>
        <row r="6">
          <cell r="B6" t="str">
            <v>Xérès</v>
          </cell>
          <cell r="C6">
            <v>50</v>
          </cell>
          <cell r="D6">
            <v>0.22</v>
          </cell>
        </row>
        <row r="7">
          <cell r="B7" t="str">
            <v>Eau de vie</v>
          </cell>
          <cell r="C7">
            <v>20</v>
          </cell>
          <cell r="D7">
            <v>0.36</v>
          </cell>
        </row>
        <row r="8">
          <cell r="B8" t="str">
            <v>Cognac</v>
          </cell>
          <cell r="C8">
            <v>20</v>
          </cell>
          <cell r="D8">
            <v>0.45</v>
          </cell>
        </row>
        <row r="9">
          <cell r="B9" t="str">
            <v>Champagne</v>
          </cell>
          <cell r="C9">
            <v>100</v>
          </cell>
          <cell r="D9">
            <v>0.12</v>
          </cell>
        </row>
      </sheetData>
      <sheetData sheetId="24" refreshError="1"/>
      <sheetData sheetId="25" refreshError="1"/>
      <sheetData sheetId="26">
        <row r="4">
          <cell r="A4" t="str">
            <v>Facture</v>
          </cell>
          <cell r="B4" t="str">
            <v>Date emis</v>
          </cell>
          <cell r="C4" t="str">
            <v>Date paie</v>
          </cell>
          <cell r="D4" t="str">
            <v>HT</v>
          </cell>
          <cell r="E4" t="str">
            <v>TVA</v>
          </cell>
          <cell r="F4" t="str">
            <v>TTC</v>
          </cell>
        </row>
        <row r="5">
          <cell r="A5">
            <v>1</v>
          </cell>
          <cell r="B5">
            <v>33990</v>
          </cell>
          <cell r="C5">
            <v>34108</v>
          </cell>
          <cell r="D5">
            <v>3954</v>
          </cell>
          <cell r="E5">
            <v>814.52400000000011</v>
          </cell>
          <cell r="F5">
            <v>4768.5240000000003</v>
          </cell>
        </row>
        <row r="6">
          <cell r="A6">
            <v>2</v>
          </cell>
          <cell r="B6">
            <v>34025</v>
          </cell>
          <cell r="C6">
            <v>34046</v>
          </cell>
          <cell r="D6">
            <v>2430</v>
          </cell>
          <cell r="E6">
            <v>500.58000000000004</v>
          </cell>
          <cell r="F6">
            <v>2930.58</v>
          </cell>
        </row>
        <row r="7">
          <cell r="A7">
            <v>3</v>
          </cell>
          <cell r="B7">
            <v>34065</v>
          </cell>
          <cell r="C7">
            <v>34067</v>
          </cell>
          <cell r="D7">
            <v>3471</v>
          </cell>
          <cell r="E7">
            <v>715.02600000000007</v>
          </cell>
          <cell r="F7">
            <v>4186.0259999999998</v>
          </cell>
        </row>
        <row r="8">
          <cell r="A8">
            <v>4</v>
          </cell>
          <cell r="B8">
            <v>33981</v>
          </cell>
          <cell r="C8">
            <v>34070</v>
          </cell>
          <cell r="D8">
            <v>7253</v>
          </cell>
          <cell r="E8">
            <v>1494.1180000000002</v>
          </cell>
          <cell r="F8">
            <v>8747.1180000000004</v>
          </cell>
        </row>
        <row r="9">
          <cell r="A9">
            <v>5</v>
          </cell>
          <cell r="B9">
            <v>34064</v>
          </cell>
          <cell r="C9">
            <v>34084</v>
          </cell>
          <cell r="D9">
            <v>6590</v>
          </cell>
          <cell r="E9">
            <v>1357.5400000000002</v>
          </cell>
          <cell r="F9">
            <v>7947.54</v>
          </cell>
        </row>
        <row r="10">
          <cell r="A10">
            <v>6</v>
          </cell>
          <cell r="B10">
            <v>34025</v>
          </cell>
          <cell r="C10">
            <v>34049</v>
          </cell>
          <cell r="D10">
            <v>8833</v>
          </cell>
          <cell r="E10">
            <v>1819.5980000000002</v>
          </cell>
          <cell r="F10">
            <v>10652.598</v>
          </cell>
        </row>
        <row r="11">
          <cell r="A11">
            <v>7</v>
          </cell>
          <cell r="B11">
            <v>33989</v>
          </cell>
          <cell r="C11">
            <v>34093</v>
          </cell>
          <cell r="D11">
            <v>5676</v>
          </cell>
          <cell r="E11">
            <v>1169.2560000000001</v>
          </cell>
          <cell r="F11">
            <v>6845.2560000000003</v>
          </cell>
        </row>
        <row r="12">
          <cell r="A12">
            <v>8</v>
          </cell>
          <cell r="B12">
            <v>33972</v>
          </cell>
          <cell r="C12">
            <v>34078</v>
          </cell>
          <cell r="D12">
            <v>5141</v>
          </cell>
          <cell r="E12">
            <v>1059.046</v>
          </cell>
          <cell r="F12">
            <v>6200.0460000000003</v>
          </cell>
        </row>
        <row r="13">
          <cell r="A13">
            <v>9</v>
          </cell>
          <cell r="B13">
            <v>34002</v>
          </cell>
          <cell r="C13">
            <v>34120</v>
          </cell>
          <cell r="D13">
            <v>4005</v>
          </cell>
          <cell r="E13">
            <v>825.03000000000009</v>
          </cell>
          <cell r="F13">
            <v>4830.03</v>
          </cell>
        </row>
        <row r="14">
          <cell r="A14">
            <v>10</v>
          </cell>
          <cell r="B14">
            <v>34050</v>
          </cell>
          <cell r="C14">
            <v>34058</v>
          </cell>
          <cell r="D14">
            <v>2577</v>
          </cell>
          <cell r="E14">
            <v>530.86200000000008</v>
          </cell>
          <cell r="F14">
            <v>3107.8620000000001</v>
          </cell>
        </row>
        <row r="15">
          <cell r="A15">
            <v>11</v>
          </cell>
          <cell r="B15">
            <v>34033</v>
          </cell>
          <cell r="C15">
            <v>34074</v>
          </cell>
          <cell r="D15">
            <v>4748</v>
          </cell>
          <cell r="E15">
            <v>978.08800000000008</v>
          </cell>
          <cell r="F15">
            <v>5726.0879999999997</v>
          </cell>
        </row>
        <row r="16">
          <cell r="A16">
            <v>12</v>
          </cell>
          <cell r="B16">
            <v>34056</v>
          </cell>
          <cell r="C16">
            <v>34128</v>
          </cell>
          <cell r="D16">
            <v>4395</v>
          </cell>
          <cell r="E16">
            <v>905.37000000000012</v>
          </cell>
          <cell r="F16">
            <v>5300.37</v>
          </cell>
        </row>
        <row r="17">
          <cell r="A17">
            <v>13</v>
          </cell>
          <cell r="B17">
            <v>34024</v>
          </cell>
          <cell r="C17">
            <v>34112</v>
          </cell>
          <cell r="D17">
            <v>7228</v>
          </cell>
          <cell r="E17">
            <v>1488.9680000000001</v>
          </cell>
          <cell r="F17">
            <v>8716.9680000000008</v>
          </cell>
        </row>
        <row r="18">
          <cell r="A18">
            <v>14</v>
          </cell>
          <cell r="B18">
            <v>34045</v>
          </cell>
          <cell r="C18">
            <v>34124</v>
          </cell>
          <cell r="D18">
            <v>2743</v>
          </cell>
          <cell r="E18">
            <v>565.05799999999999</v>
          </cell>
          <cell r="F18">
            <v>3308.058</v>
          </cell>
        </row>
        <row r="19">
          <cell r="A19">
            <v>15</v>
          </cell>
          <cell r="B19">
            <v>34040</v>
          </cell>
          <cell r="C19">
            <v>34065</v>
          </cell>
          <cell r="D19">
            <v>8623</v>
          </cell>
          <cell r="E19">
            <v>1776.3380000000002</v>
          </cell>
          <cell r="F19">
            <v>10399.338</v>
          </cell>
        </row>
        <row r="20">
          <cell r="A20">
            <v>16</v>
          </cell>
          <cell r="B20">
            <v>33989</v>
          </cell>
          <cell r="C20">
            <v>34037</v>
          </cell>
          <cell r="D20">
            <v>1876</v>
          </cell>
          <cell r="E20">
            <v>386.45600000000002</v>
          </cell>
          <cell r="F20">
            <v>2262.4560000000001</v>
          </cell>
        </row>
        <row r="21">
          <cell r="A21">
            <v>17</v>
          </cell>
          <cell r="B21">
            <v>33975</v>
          </cell>
          <cell r="C21">
            <v>34039</v>
          </cell>
          <cell r="D21">
            <v>2052</v>
          </cell>
          <cell r="E21">
            <v>422.71200000000005</v>
          </cell>
          <cell r="F21">
            <v>2474.712</v>
          </cell>
        </row>
        <row r="22">
          <cell r="A22">
            <v>18</v>
          </cell>
          <cell r="B22">
            <v>33987</v>
          </cell>
          <cell r="C22">
            <v>34063</v>
          </cell>
          <cell r="D22">
            <v>5851</v>
          </cell>
          <cell r="E22">
            <v>1205.306</v>
          </cell>
          <cell r="F22">
            <v>7056.3060000000005</v>
          </cell>
        </row>
        <row r="23">
          <cell r="A23">
            <v>19</v>
          </cell>
          <cell r="B23">
            <v>33978</v>
          </cell>
          <cell r="C23">
            <v>34114</v>
          </cell>
          <cell r="D23">
            <v>1321</v>
          </cell>
          <cell r="E23">
            <v>272.12600000000003</v>
          </cell>
          <cell r="F23">
            <v>1593.126</v>
          </cell>
        </row>
        <row r="24">
          <cell r="A24">
            <v>20</v>
          </cell>
          <cell r="B24">
            <v>34036</v>
          </cell>
          <cell r="C24">
            <v>34123</v>
          </cell>
          <cell r="D24">
            <v>8939</v>
          </cell>
          <cell r="E24">
            <v>1841.4340000000002</v>
          </cell>
          <cell r="F24">
            <v>10780.434000000001</v>
          </cell>
        </row>
        <row r="25">
          <cell r="A25">
            <v>21</v>
          </cell>
          <cell r="B25">
            <v>34019</v>
          </cell>
          <cell r="C25">
            <v>34057</v>
          </cell>
          <cell r="D25">
            <v>6850</v>
          </cell>
          <cell r="E25">
            <v>1411.1000000000001</v>
          </cell>
          <cell r="F25">
            <v>8261.1</v>
          </cell>
        </row>
        <row r="26">
          <cell r="A26">
            <v>22</v>
          </cell>
          <cell r="B26">
            <v>33994</v>
          </cell>
          <cell r="C26">
            <v>34081</v>
          </cell>
          <cell r="D26">
            <v>9996</v>
          </cell>
          <cell r="E26">
            <v>2059.1760000000004</v>
          </cell>
          <cell r="F26">
            <v>12055.175999999999</v>
          </cell>
        </row>
        <row r="27">
          <cell r="A27">
            <v>23</v>
          </cell>
          <cell r="B27">
            <v>33977</v>
          </cell>
          <cell r="C27">
            <v>34098</v>
          </cell>
          <cell r="D27">
            <v>7373</v>
          </cell>
          <cell r="E27">
            <v>1518.8380000000002</v>
          </cell>
          <cell r="F27">
            <v>8891.8379999999997</v>
          </cell>
        </row>
        <row r="28">
          <cell r="A28">
            <v>24</v>
          </cell>
          <cell r="B28">
            <v>34000</v>
          </cell>
          <cell r="C28">
            <v>34036</v>
          </cell>
          <cell r="D28">
            <v>6543</v>
          </cell>
          <cell r="E28">
            <v>1347.8580000000002</v>
          </cell>
          <cell r="F28">
            <v>7890.8580000000002</v>
          </cell>
        </row>
        <row r="29">
          <cell r="A29">
            <v>25</v>
          </cell>
          <cell r="B29">
            <v>34045</v>
          </cell>
          <cell r="C29">
            <v>34102</v>
          </cell>
          <cell r="D29">
            <v>1256</v>
          </cell>
          <cell r="E29">
            <v>258.73600000000005</v>
          </cell>
          <cell r="F29">
            <v>1514.7360000000001</v>
          </cell>
        </row>
        <row r="30">
          <cell r="A30">
            <v>26</v>
          </cell>
          <cell r="B30">
            <v>33997</v>
          </cell>
          <cell r="C30">
            <v>34099</v>
          </cell>
          <cell r="D30">
            <v>3451</v>
          </cell>
          <cell r="E30">
            <v>710.90600000000006</v>
          </cell>
          <cell r="F30">
            <v>4161.9059999999999</v>
          </cell>
        </row>
        <row r="31">
          <cell r="A31">
            <v>27</v>
          </cell>
          <cell r="B31">
            <v>34021</v>
          </cell>
          <cell r="C31">
            <v>34096</v>
          </cell>
          <cell r="D31">
            <v>4123</v>
          </cell>
          <cell r="E31">
            <v>849.33800000000008</v>
          </cell>
          <cell r="F31">
            <v>4972.3379999999997</v>
          </cell>
        </row>
        <row r="32">
          <cell r="A32">
            <v>28</v>
          </cell>
          <cell r="B32">
            <v>34007</v>
          </cell>
          <cell r="C32">
            <v>34067</v>
          </cell>
          <cell r="D32">
            <v>7746</v>
          </cell>
          <cell r="E32">
            <v>1595.6760000000002</v>
          </cell>
          <cell r="F32">
            <v>9341.6759999999995</v>
          </cell>
        </row>
        <row r="33">
          <cell r="A33">
            <v>29</v>
          </cell>
          <cell r="B33">
            <v>33971</v>
          </cell>
          <cell r="C33">
            <v>34030</v>
          </cell>
          <cell r="D33">
            <v>728</v>
          </cell>
          <cell r="E33">
            <v>149.96800000000002</v>
          </cell>
          <cell r="F33">
            <v>877.96800000000007</v>
          </cell>
        </row>
        <row r="34">
          <cell r="A34">
            <v>30</v>
          </cell>
          <cell r="B34">
            <v>33971</v>
          </cell>
          <cell r="C34">
            <v>34123</v>
          </cell>
          <cell r="D34">
            <v>7754</v>
          </cell>
          <cell r="E34">
            <v>1597.3240000000001</v>
          </cell>
          <cell r="F34">
            <v>9351.3240000000005</v>
          </cell>
        </row>
        <row r="35">
          <cell r="A35">
            <v>31</v>
          </cell>
          <cell r="B35">
            <v>34066</v>
          </cell>
          <cell r="C35">
            <v>34084</v>
          </cell>
          <cell r="D35">
            <v>7582</v>
          </cell>
          <cell r="E35">
            <v>1561.8920000000001</v>
          </cell>
          <cell r="F35">
            <v>9143.8919999999998</v>
          </cell>
        </row>
        <row r="36">
          <cell r="A36">
            <v>32</v>
          </cell>
          <cell r="B36">
            <v>34007</v>
          </cell>
          <cell r="C36">
            <v>34094</v>
          </cell>
          <cell r="D36">
            <v>9785</v>
          </cell>
          <cell r="E36">
            <v>2015.7100000000003</v>
          </cell>
          <cell r="F36">
            <v>11800.710000000001</v>
          </cell>
        </row>
        <row r="37">
          <cell r="A37">
            <v>33</v>
          </cell>
          <cell r="B37">
            <v>34056</v>
          </cell>
          <cell r="C37">
            <v>34076</v>
          </cell>
          <cell r="D37">
            <v>3067</v>
          </cell>
          <cell r="E37">
            <v>631.80200000000002</v>
          </cell>
          <cell r="F37">
            <v>3698.8020000000001</v>
          </cell>
        </row>
        <row r="38">
          <cell r="A38">
            <v>34</v>
          </cell>
          <cell r="B38">
            <v>33992</v>
          </cell>
          <cell r="C38">
            <v>34074</v>
          </cell>
          <cell r="D38">
            <v>4073</v>
          </cell>
          <cell r="E38">
            <v>839.03800000000001</v>
          </cell>
          <cell r="F38">
            <v>4912.0380000000005</v>
          </cell>
        </row>
        <row r="39">
          <cell r="A39">
            <v>35</v>
          </cell>
          <cell r="B39">
            <v>34004</v>
          </cell>
          <cell r="C39">
            <v>34038</v>
          </cell>
          <cell r="D39">
            <v>1865</v>
          </cell>
          <cell r="E39">
            <v>384.19000000000005</v>
          </cell>
          <cell r="F39">
            <v>2249.19</v>
          </cell>
        </row>
        <row r="40">
          <cell r="A40">
            <v>36</v>
          </cell>
          <cell r="B40">
            <v>34020</v>
          </cell>
          <cell r="C40">
            <v>34029</v>
          </cell>
          <cell r="D40">
            <v>5911</v>
          </cell>
          <cell r="E40">
            <v>1217.6660000000002</v>
          </cell>
          <cell r="F40">
            <v>7128.6660000000002</v>
          </cell>
        </row>
        <row r="41">
          <cell r="A41">
            <v>37</v>
          </cell>
          <cell r="B41">
            <v>34054</v>
          </cell>
          <cell r="C41">
            <v>34075</v>
          </cell>
          <cell r="D41">
            <v>798</v>
          </cell>
          <cell r="E41">
            <v>164.38800000000001</v>
          </cell>
          <cell r="F41">
            <v>962.38800000000003</v>
          </cell>
        </row>
        <row r="42">
          <cell r="A42">
            <v>38</v>
          </cell>
          <cell r="B42">
            <v>34011</v>
          </cell>
          <cell r="C42">
            <v>34087</v>
          </cell>
          <cell r="D42">
            <v>5645</v>
          </cell>
          <cell r="E42">
            <v>1162.8700000000001</v>
          </cell>
          <cell r="F42">
            <v>6807.87</v>
          </cell>
        </row>
        <row r="43">
          <cell r="A43">
            <v>39</v>
          </cell>
          <cell r="B43">
            <v>34012</v>
          </cell>
          <cell r="C43">
            <v>34069</v>
          </cell>
          <cell r="D43">
            <v>3121</v>
          </cell>
          <cell r="E43">
            <v>642.92600000000004</v>
          </cell>
          <cell r="F43">
            <v>3763.9259999999999</v>
          </cell>
        </row>
        <row r="44">
          <cell r="A44">
            <v>40</v>
          </cell>
          <cell r="B44">
            <v>34017</v>
          </cell>
          <cell r="C44">
            <v>34117</v>
          </cell>
          <cell r="D44">
            <v>2453</v>
          </cell>
          <cell r="E44">
            <v>505.31800000000004</v>
          </cell>
          <cell r="F44">
            <v>2958.3180000000002</v>
          </cell>
        </row>
        <row r="45">
          <cell r="A45">
            <v>41</v>
          </cell>
          <cell r="B45">
            <v>34001</v>
          </cell>
          <cell r="C45">
            <v>34056</v>
          </cell>
          <cell r="D45">
            <v>552</v>
          </cell>
          <cell r="E45">
            <v>113.712</v>
          </cell>
          <cell r="F45">
            <v>665.71199999999999</v>
          </cell>
        </row>
        <row r="46">
          <cell r="A46">
            <v>42</v>
          </cell>
          <cell r="B46">
            <v>33993</v>
          </cell>
          <cell r="C46">
            <v>34110</v>
          </cell>
          <cell r="D46">
            <v>3229</v>
          </cell>
          <cell r="E46">
            <v>665.17400000000009</v>
          </cell>
          <cell r="F46">
            <v>3894.174</v>
          </cell>
        </row>
        <row r="47">
          <cell r="A47">
            <v>43</v>
          </cell>
          <cell r="B47">
            <v>33974</v>
          </cell>
          <cell r="C47">
            <v>34114</v>
          </cell>
          <cell r="D47">
            <v>3267</v>
          </cell>
          <cell r="E47">
            <v>673.00200000000007</v>
          </cell>
          <cell r="F47">
            <v>3940.002</v>
          </cell>
        </row>
        <row r="48">
          <cell r="A48">
            <v>44</v>
          </cell>
          <cell r="B48">
            <v>33989</v>
          </cell>
          <cell r="C48">
            <v>34067</v>
          </cell>
          <cell r="D48">
            <v>5098</v>
          </cell>
          <cell r="E48">
            <v>1050.1880000000001</v>
          </cell>
          <cell r="F48">
            <v>6148.1880000000001</v>
          </cell>
        </row>
        <row r="49">
          <cell r="A49">
            <v>45</v>
          </cell>
          <cell r="B49">
            <v>34023</v>
          </cell>
          <cell r="C49">
            <v>34109</v>
          </cell>
          <cell r="D49">
            <v>3044</v>
          </cell>
          <cell r="E49">
            <v>627.06400000000008</v>
          </cell>
          <cell r="F49">
            <v>3671.0640000000003</v>
          </cell>
        </row>
        <row r="50">
          <cell r="A50">
            <v>46</v>
          </cell>
          <cell r="B50">
            <v>34048</v>
          </cell>
          <cell r="C50">
            <v>34064</v>
          </cell>
          <cell r="D50">
            <v>8890</v>
          </cell>
          <cell r="E50">
            <v>1831.3400000000001</v>
          </cell>
          <cell r="F50">
            <v>10721.34</v>
          </cell>
        </row>
        <row r="51">
          <cell r="A51">
            <v>47</v>
          </cell>
          <cell r="B51">
            <v>34034</v>
          </cell>
          <cell r="C51">
            <v>34100</v>
          </cell>
          <cell r="D51">
            <v>4470</v>
          </cell>
          <cell r="E51">
            <v>920.82</v>
          </cell>
          <cell r="F51">
            <v>5390.82</v>
          </cell>
        </row>
        <row r="52">
          <cell r="A52">
            <v>48</v>
          </cell>
          <cell r="B52">
            <v>34058</v>
          </cell>
          <cell r="C52">
            <v>34072</v>
          </cell>
          <cell r="D52">
            <v>1029</v>
          </cell>
          <cell r="E52">
            <v>211.97400000000002</v>
          </cell>
          <cell r="F52">
            <v>1240.9739999999999</v>
          </cell>
        </row>
        <row r="53">
          <cell r="A53">
            <v>49</v>
          </cell>
          <cell r="B53">
            <v>33997</v>
          </cell>
          <cell r="C53">
            <v>34054</v>
          </cell>
          <cell r="D53">
            <v>3849</v>
          </cell>
          <cell r="E53">
            <v>792.89400000000012</v>
          </cell>
          <cell r="F53">
            <v>4641.8940000000002</v>
          </cell>
        </row>
        <row r="54">
          <cell r="A54">
            <v>50</v>
          </cell>
          <cell r="B54">
            <v>34003</v>
          </cell>
          <cell r="C54">
            <v>34127</v>
          </cell>
          <cell r="D54">
            <v>7855</v>
          </cell>
          <cell r="E54">
            <v>1618.13</v>
          </cell>
          <cell r="F54">
            <v>9473.130000000001</v>
          </cell>
        </row>
        <row r="55">
          <cell r="A55">
            <v>51</v>
          </cell>
          <cell r="B55">
            <v>34049</v>
          </cell>
          <cell r="C55">
            <v>34116</v>
          </cell>
          <cell r="D55">
            <v>6558</v>
          </cell>
          <cell r="E55">
            <v>1350.9480000000001</v>
          </cell>
          <cell r="F55">
            <v>7908.9480000000003</v>
          </cell>
        </row>
        <row r="56">
          <cell r="A56">
            <v>52</v>
          </cell>
          <cell r="B56">
            <v>34018</v>
          </cell>
          <cell r="C56">
            <v>34100</v>
          </cell>
          <cell r="D56">
            <v>3055</v>
          </cell>
          <cell r="E56">
            <v>629.33000000000004</v>
          </cell>
          <cell r="F56">
            <v>3684.33</v>
          </cell>
        </row>
        <row r="57">
          <cell r="A57">
            <v>53</v>
          </cell>
          <cell r="B57">
            <v>34024</v>
          </cell>
          <cell r="C57">
            <v>34124</v>
          </cell>
          <cell r="D57">
            <v>5702</v>
          </cell>
          <cell r="E57">
            <v>1174.6120000000001</v>
          </cell>
          <cell r="F57">
            <v>6876.6120000000001</v>
          </cell>
        </row>
        <row r="58">
          <cell r="A58">
            <v>54</v>
          </cell>
          <cell r="B58">
            <v>33969</v>
          </cell>
          <cell r="C58">
            <v>34029</v>
          </cell>
          <cell r="D58">
            <v>8022</v>
          </cell>
          <cell r="E58">
            <v>1652.5320000000002</v>
          </cell>
          <cell r="F58">
            <v>9674.5319999999992</v>
          </cell>
        </row>
        <row r="59">
          <cell r="A59">
            <v>55</v>
          </cell>
          <cell r="B59">
            <v>34018</v>
          </cell>
          <cell r="C59">
            <v>34054</v>
          </cell>
          <cell r="D59">
            <v>6612</v>
          </cell>
          <cell r="E59">
            <v>1362.0720000000001</v>
          </cell>
          <cell r="F59">
            <v>7974.0720000000001</v>
          </cell>
        </row>
        <row r="60">
          <cell r="A60">
            <v>56</v>
          </cell>
          <cell r="B60">
            <v>34045</v>
          </cell>
          <cell r="C60">
            <v>34074</v>
          </cell>
          <cell r="D60">
            <v>4587</v>
          </cell>
          <cell r="E60">
            <v>944.92200000000003</v>
          </cell>
          <cell r="F60">
            <v>5531.9220000000005</v>
          </cell>
        </row>
        <row r="61">
          <cell r="A61">
            <v>57</v>
          </cell>
          <cell r="B61">
            <v>33972</v>
          </cell>
          <cell r="C61">
            <v>34092</v>
          </cell>
          <cell r="D61">
            <v>4830</v>
          </cell>
          <cell r="E61">
            <v>994.98000000000013</v>
          </cell>
          <cell r="F61">
            <v>5824.9800000000005</v>
          </cell>
        </row>
        <row r="62">
          <cell r="A62">
            <v>58</v>
          </cell>
          <cell r="B62">
            <v>33974</v>
          </cell>
          <cell r="C62">
            <v>34045</v>
          </cell>
          <cell r="D62">
            <v>6465</v>
          </cell>
          <cell r="E62">
            <v>1331.7900000000002</v>
          </cell>
          <cell r="F62">
            <v>7796.79</v>
          </cell>
        </row>
        <row r="63">
          <cell r="A63">
            <v>59</v>
          </cell>
          <cell r="B63">
            <v>34021</v>
          </cell>
          <cell r="C63">
            <v>34043</v>
          </cell>
          <cell r="D63">
            <v>8537</v>
          </cell>
          <cell r="E63">
            <v>1758.6220000000001</v>
          </cell>
          <cell r="F63">
            <v>10295.621999999999</v>
          </cell>
        </row>
        <row r="64">
          <cell r="A64">
            <v>60</v>
          </cell>
          <cell r="B64">
            <v>34034</v>
          </cell>
          <cell r="C64">
            <v>34100</v>
          </cell>
          <cell r="D64">
            <v>7872</v>
          </cell>
          <cell r="E64">
            <v>1621.6320000000001</v>
          </cell>
          <cell r="F64">
            <v>9493.6319999999996</v>
          </cell>
        </row>
        <row r="65">
          <cell r="A65">
            <v>61</v>
          </cell>
          <cell r="B65">
            <v>34008</v>
          </cell>
          <cell r="C65">
            <v>34070</v>
          </cell>
          <cell r="D65">
            <v>7367</v>
          </cell>
          <cell r="E65">
            <v>1517.6020000000001</v>
          </cell>
          <cell r="F65">
            <v>8884.6020000000008</v>
          </cell>
        </row>
        <row r="66">
          <cell r="A66">
            <v>62</v>
          </cell>
          <cell r="B66">
            <v>34062</v>
          </cell>
          <cell r="C66">
            <v>34107</v>
          </cell>
          <cell r="D66">
            <v>2261</v>
          </cell>
          <cell r="E66">
            <v>465.76600000000002</v>
          </cell>
          <cell r="F66">
            <v>2726.7660000000001</v>
          </cell>
        </row>
        <row r="67">
          <cell r="A67">
            <v>63</v>
          </cell>
          <cell r="B67">
            <v>34047</v>
          </cell>
          <cell r="C67">
            <v>34067</v>
          </cell>
          <cell r="D67">
            <v>1747</v>
          </cell>
          <cell r="E67">
            <v>359.88200000000001</v>
          </cell>
          <cell r="F67">
            <v>2106.8820000000001</v>
          </cell>
        </row>
        <row r="68">
          <cell r="A68">
            <v>64</v>
          </cell>
          <cell r="B68">
            <v>34049</v>
          </cell>
          <cell r="C68">
            <v>34060</v>
          </cell>
          <cell r="D68">
            <v>2386</v>
          </cell>
          <cell r="E68">
            <v>491.51600000000002</v>
          </cell>
          <cell r="F68">
            <v>2877.5160000000001</v>
          </cell>
        </row>
        <row r="69">
          <cell r="A69">
            <v>65</v>
          </cell>
          <cell r="B69">
            <v>34055</v>
          </cell>
          <cell r="C69">
            <v>34109</v>
          </cell>
          <cell r="D69">
            <v>3483</v>
          </cell>
          <cell r="E69">
            <v>717.49800000000005</v>
          </cell>
          <cell r="F69">
            <v>4200.4979999999996</v>
          </cell>
        </row>
        <row r="70">
          <cell r="A70">
            <v>66</v>
          </cell>
          <cell r="B70">
            <v>34012</v>
          </cell>
          <cell r="C70">
            <v>34080</v>
          </cell>
          <cell r="D70">
            <v>6800</v>
          </cell>
          <cell r="E70">
            <v>1400.8000000000002</v>
          </cell>
          <cell r="F70">
            <v>8200.7999999999993</v>
          </cell>
        </row>
        <row r="71">
          <cell r="A71">
            <v>67</v>
          </cell>
          <cell r="B71">
            <v>34063</v>
          </cell>
          <cell r="C71">
            <v>34094</v>
          </cell>
          <cell r="D71">
            <v>5788</v>
          </cell>
          <cell r="E71">
            <v>1192.3280000000002</v>
          </cell>
          <cell r="F71">
            <v>6980.3280000000004</v>
          </cell>
        </row>
        <row r="72">
          <cell r="A72">
            <v>68</v>
          </cell>
          <cell r="B72">
            <v>34062</v>
          </cell>
          <cell r="C72">
            <v>34088</v>
          </cell>
          <cell r="D72">
            <v>5862</v>
          </cell>
          <cell r="E72">
            <v>1207.5720000000001</v>
          </cell>
          <cell r="F72">
            <v>7069.5720000000001</v>
          </cell>
        </row>
        <row r="73">
          <cell r="A73">
            <v>69</v>
          </cell>
          <cell r="B73">
            <v>34069</v>
          </cell>
          <cell r="C73">
            <v>34094</v>
          </cell>
          <cell r="D73">
            <v>712</v>
          </cell>
          <cell r="E73">
            <v>146.67200000000003</v>
          </cell>
          <cell r="F73">
            <v>858.67200000000003</v>
          </cell>
        </row>
        <row r="74">
          <cell r="A74">
            <v>70</v>
          </cell>
          <cell r="B74">
            <v>33980</v>
          </cell>
          <cell r="C74">
            <v>34122</v>
          </cell>
          <cell r="D74">
            <v>7805</v>
          </cell>
          <cell r="E74">
            <v>1607.8300000000002</v>
          </cell>
          <cell r="F74">
            <v>9412.83</v>
          </cell>
        </row>
        <row r="75">
          <cell r="A75">
            <v>71</v>
          </cell>
          <cell r="B75">
            <v>34013</v>
          </cell>
          <cell r="C75">
            <v>34111</v>
          </cell>
          <cell r="D75">
            <v>881</v>
          </cell>
          <cell r="E75">
            <v>181.48600000000002</v>
          </cell>
          <cell r="F75">
            <v>1062.4860000000001</v>
          </cell>
        </row>
        <row r="76">
          <cell r="A76">
            <v>72</v>
          </cell>
          <cell r="B76">
            <v>33999</v>
          </cell>
          <cell r="C76">
            <v>34101</v>
          </cell>
          <cell r="D76">
            <v>5810</v>
          </cell>
          <cell r="E76">
            <v>1196.8600000000001</v>
          </cell>
          <cell r="F76">
            <v>7006.8600000000006</v>
          </cell>
        </row>
        <row r="77">
          <cell r="A77">
            <v>73</v>
          </cell>
          <cell r="B77">
            <v>34012</v>
          </cell>
          <cell r="C77">
            <v>34112</v>
          </cell>
          <cell r="D77">
            <v>4717</v>
          </cell>
          <cell r="E77">
            <v>971.70200000000011</v>
          </cell>
          <cell r="F77">
            <v>5688.7020000000002</v>
          </cell>
        </row>
        <row r="78">
          <cell r="A78">
            <v>74</v>
          </cell>
          <cell r="B78">
            <v>34007</v>
          </cell>
          <cell r="C78">
            <v>34097</v>
          </cell>
          <cell r="D78">
            <v>4560</v>
          </cell>
          <cell r="E78">
            <v>939.36000000000013</v>
          </cell>
          <cell r="F78">
            <v>5499.3600000000006</v>
          </cell>
        </row>
        <row r="79">
          <cell r="A79">
            <v>75</v>
          </cell>
          <cell r="B79">
            <v>33981</v>
          </cell>
          <cell r="C79">
            <v>34104</v>
          </cell>
          <cell r="D79">
            <v>5538</v>
          </cell>
          <cell r="E79">
            <v>1140.8280000000002</v>
          </cell>
          <cell r="F79">
            <v>6678.8280000000004</v>
          </cell>
        </row>
        <row r="80">
          <cell r="A80">
            <v>76</v>
          </cell>
          <cell r="B80">
            <v>34058</v>
          </cell>
          <cell r="C80">
            <v>34097</v>
          </cell>
          <cell r="D80">
            <v>4686</v>
          </cell>
          <cell r="E80">
            <v>965.31600000000003</v>
          </cell>
          <cell r="F80">
            <v>5651.3159999999998</v>
          </cell>
        </row>
        <row r="81">
          <cell r="A81">
            <v>77</v>
          </cell>
          <cell r="B81">
            <v>34045</v>
          </cell>
          <cell r="C81">
            <v>34059</v>
          </cell>
          <cell r="D81">
            <v>1366</v>
          </cell>
          <cell r="E81">
            <v>281.39600000000002</v>
          </cell>
          <cell r="F81">
            <v>1647.396</v>
          </cell>
        </row>
        <row r="82">
          <cell r="A82">
            <v>78</v>
          </cell>
          <cell r="B82">
            <v>34016</v>
          </cell>
          <cell r="C82">
            <v>34094</v>
          </cell>
          <cell r="D82">
            <v>3534</v>
          </cell>
          <cell r="E82">
            <v>728.00400000000002</v>
          </cell>
          <cell r="F82">
            <v>4262.0039999999999</v>
          </cell>
        </row>
        <row r="83">
          <cell r="A83">
            <v>79</v>
          </cell>
          <cell r="B83">
            <v>34061</v>
          </cell>
          <cell r="C83">
            <v>34065</v>
          </cell>
          <cell r="D83">
            <v>9219</v>
          </cell>
          <cell r="E83">
            <v>1899.1140000000003</v>
          </cell>
          <cell r="F83">
            <v>11118.114</v>
          </cell>
        </row>
        <row r="84">
          <cell r="A84">
            <v>80</v>
          </cell>
          <cell r="B84">
            <v>33973</v>
          </cell>
          <cell r="C84">
            <v>34116</v>
          </cell>
          <cell r="D84">
            <v>8473</v>
          </cell>
          <cell r="E84">
            <v>1745.4380000000001</v>
          </cell>
          <cell r="F84">
            <v>10218.438</v>
          </cell>
        </row>
        <row r="85">
          <cell r="A85">
            <v>81</v>
          </cell>
          <cell r="B85">
            <v>34011</v>
          </cell>
          <cell r="C85">
            <v>34030</v>
          </cell>
          <cell r="D85">
            <v>8054</v>
          </cell>
          <cell r="E85">
            <v>1659.124</v>
          </cell>
          <cell r="F85">
            <v>9713.1239999999998</v>
          </cell>
        </row>
        <row r="86">
          <cell r="A86">
            <v>82</v>
          </cell>
          <cell r="B86">
            <v>33997</v>
          </cell>
          <cell r="C86">
            <v>34068</v>
          </cell>
          <cell r="D86">
            <v>179</v>
          </cell>
          <cell r="E86">
            <v>36.874000000000002</v>
          </cell>
          <cell r="F86">
            <v>215.874</v>
          </cell>
        </row>
        <row r="87">
          <cell r="A87">
            <v>83</v>
          </cell>
          <cell r="B87">
            <v>34024</v>
          </cell>
          <cell r="C87">
            <v>34071</v>
          </cell>
          <cell r="D87">
            <v>2099</v>
          </cell>
          <cell r="E87">
            <v>432.39400000000006</v>
          </cell>
          <cell r="F87">
            <v>2531.3940000000002</v>
          </cell>
        </row>
        <row r="88">
          <cell r="A88">
            <v>84</v>
          </cell>
          <cell r="B88">
            <v>33972</v>
          </cell>
          <cell r="C88">
            <v>34106</v>
          </cell>
          <cell r="D88">
            <v>5583</v>
          </cell>
          <cell r="E88">
            <v>1150.0980000000002</v>
          </cell>
          <cell r="F88">
            <v>6733.098</v>
          </cell>
        </row>
        <row r="89">
          <cell r="A89">
            <v>85</v>
          </cell>
          <cell r="B89">
            <v>34061</v>
          </cell>
          <cell r="C89">
            <v>34071</v>
          </cell>
          <cell r="D89">
            <v>4226</v>
          </cell>
          <cell r="E89">
            <v>870.55600000000004</v>
          </cell>
          <cell r="F89">
            <v>5096.5560000000005</v>
          </cell>
        </row>
        <row r="90">
          <cell r="A90">
            <v>86</v>
          </cell>
          <cell r="B90">
            <v>34006</v>
          </cell>
          <cell r="C90">
            <v>34067</v>
          </cell>
          <cell r="D90">
            <v>2774</v>
          </cell>
          <cell r="E90">
            <v>571.44400000000007</v>
          </cell>
          <cell r="F90">
            <v>3345.444</v>
          </cell>
        </row>
        <row r="91">
          <cell r="A91">
            <v>87</v>
          </cell>
          <cell r="B91">
            <v>33971</v>
          </cell>
          <cell r="C91">
            <v>34092</v>
          </cell>
          <cell r="D91">
            <v>5486</v>
          </cell>
          <cell r="E91">
            <v>1130.116</v>
          </cell>
          <cell r="F91">
            <v>6616.116</v>
          </cell>
        </row>
        <row r="92">
          <cell r="A92">
            <v>88</v>
          </cell>
          <cell r="B92">
            <v>34019</v>
          </cell>
          <cell r="C92">
            <v>34107</v>
          </cell>
          <cell r="D92">
            <v>99</v>
          </cell>
          <cell r="E92">
            <v>20.394000000000002</v>
          </cell>
          <cell r="F92">
            <v>119.39400000000001</v>
          </cell>
        </row>
        <row r="93">
          <cell r="A93">
            <v>89</v>
          </cell>
          <cell r="B93">
            <v>34054</v>
          </cell>
          <cell r="C93">
            <v>34060</v>
          </cell>
          <cell r="D93">
            <v>1213</v>
          </cell>
          <cell r="E93">
            <v>249.87800000000001</v>
          </cell>
          <cell r="F93">
            <v>1462.8779999999999</v>
          </cell>
        </row>
        <row r="94">
          <cell r="A94">
            <v>90</v>
          </cell>
          <cell r="B94">
            <v>34022</v>
          </cell>
          <cell r="C94">
            <v>34056</v>
          </cell>
          <cell r="D94">
            <v>8661</v>
          </cell>
          <cell r="E94">
            <v>1784.1660000000002</v>
          </cell>
          <cell r="F94">
            <v>10445.166000000001</v>
          </cell>
        </row>
        <row r="95">
          <cell r="A95">
            <v>91</v>
          </cell>
          <cell r="B95">
            <v>34033</v>
          </cell>
          <cell r="C95">
            <v>34091</v>
          </cell>
          <cell r="D95">
            <v>3373</v>
          </cell>
          <cell r="E95">
            <v>694.83800000000008</v>
          </cell>
          <cell r="F95">
            <v>4067.8380000000002</v>
          </cell>
        </row>
        <row r="96">
          <cell r="A96">
            <v>92</v>
          </cell>
          <cell r="B96">
            <v>34019</v>
          </cell>
          <cell r="C96">
            <v>34071</v>
          </cell>
          <cell r="D96">
            <v>4376</v>
          </cell>
          <cell r="E96">
            <v>901.45600000000002</v>
          </cell>
          <cell r="F96">
            <v>5277.4560000000001</v>
          </cell>
        </row>
        <row r="97">
          <cell r="A97">
            <v>93</v>
          </cell>
          <cell r="B97">
            <v>34032</v>
          </cell>
          <cell r="C97">
            <v>34102</v>
          </cell>
          <cell r="D97">
            <v>5755</v>
          </cell>
          <cell r="E97">
            <v>1185.5300000000002</v>
          </cell>
          <cell r="F97">
            <v>6940.5300000000007</v>
          </cell>
        </row>
        <row r="98">
          <cell r="A98">
            <v>94</v>
          </cell>
          <cell r="B98">
            <v>34023</v>
          </cell>
          <cell r="C98">
            <v>34056</v>
          </cell>
          <cell r="D98">
            <v>4188</v>
          </cell>
          <cell r="E98">
            <v>862.72800000000007</v>
          </cell>
          <cell r="F98">
            <v>5050.7280000000001</v>
          </cell>
        </row>
        <row r="99">
          <cell r="A99">
            <v>95</v>
          </cell>
          <cell r="B99">
            <v>34057</v>
          </cell>
          <cell r="C99">
            <v>34119</v>
          </cell>
          <cell r="D99">
            <v>6970</v>
          </cell>
          <cell r="E99">
            <v>1435.8200000000002</v>
          </cell>
          <cell r="F99">
            <v>8405.82</v>
          </cell>
        </row>
        <row r="100">
          <cell r="A100">
            <v>96</v>
          </cell>
          <cell r="B100">
            <v>34020</v>
          </cell>
          <cell r="C100">
            <v>34088</v>
          </cell>
          <cell r="D100">
            <v>7858</v>
          </cell>
          <cell r="E100">
            <v>1618.748</v>
          </cell>
          <cell r="F100">
            <v>9476.7479999999996</v>
          </cell>
        </row>
        <row r="101">
          <cell r="A101">
            <v>97</v>
          </cell>
          <cell r="B101">
            <v>34046</v>
          </cell>
          <cell r="C101">
            <v>34095</v>
          </cell>
          <cell r="D101">
            <v>9365</v>
          </cell>
          <cell r="E101">
            <v>1929.19</v>
          </cell>
          <cell r="F101">
            <v>11294.19</v>
          </cell>
        </row>
        <row r="102">
          <cell r="A102">
            <v>98</v>
          </cell>
          <cell r="B102">
            <v>34034</v>
          </cell>
          <cell r="C102">
            <v>34085</v>
          </cell>
          <cell r="D102">
            <v>6484</v>
          </cell>
          <cell r="E102">
            <v>1335.7040000000002</v>
          </cell>
          <cell r="F102">
            <v>7819.7039999999997</v>
          </cell>
        </row>
        <row r="103">
          <cell r="A103">
            <v>99</v>
          </cell>
          <cell r="B103">
            <v>33990</v>
          </cell>
          <cell r="C103">
            <v>34033</v>
          </cell>
          <cell r="D103">
            <v>5850</v>
          </cell>
          <cell r="E103">
            <v>1205.1000000000001</v>
          </cell>
          <cell r="F103">
            <v>7055.1</v>
          </cell>
        </row>
        <row r="104">
          <cell r="A104">
            <v>100</v>
          </cell>
          <cell r="B104">
            <v>34060</v>
          </cell>
          <cell r="C104">
            <v>34070</v>
          </cell>
          <cell r="D104">
            <v>964</v>
          </cell>
          <cell r="E104">
            <v>198.584</v>
          </cell>
          <cell r="F104">
            <v>1162.5840000000001</v>
          </cell>
        </row>
      </sheetData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>
        <row r="14">
          <cell r="D14">
            <v>4</v>
          </cell>
          <cell r="E14">
            <v>3</v>
          </cell>
          <cell r="F14">
            <v>-6</v>
          </cell>
          <cell r="G14">
            <v>3</v>
          </cell>
          <cell r="K14">
            <v>-4</v>
          </cell>
        </row>
        <row r="15">
          <cell r="D15">
            <v>3</v>
          </cell>
          <cell r="E15">
            <v>2</v>
          </cell>
          <cell r="F15">
            <v>10</v>
          </cell>
          <cell r="G15">
            <v>5</v>
          </cell>
          <cell r="K15">
            <v>-2</v>
          </cell>
        </row>
        <row r="16">
          <cell r="D16">
            <v>4</v>
          </cell>
          <cell r="E16">
            <v>-2</v>
          </cell>
          <cell r="F16">
            <v>7</v>
          </cell>
          <cell r="G16">
            <v>4</v>
          </cell>
          <cell r="K16">
            <v>7</v>
          </cell>
        </row>
        <row r="17">
          <cell r="D17">
            <v>6</v>
          </cell>
          <cell r="E17">
            <v>-4</v>
          </cell>
          <cell r="F17">
            <v>-3</v>
          </cell>
          <cell r="G17">
            <v>3</v>
          </cell>
          <cell r="K17">
            <v>10</v>
          </cell>
        </row>
      </sheetData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/SVM&#8226;01/Comptes%20persos*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4"/>
  <dimension ref="A1:Q27"/>
  <sheetViews>
    <sheetView showGridLines="0" tabSelected="1" workbookViewId="0"/>
  </sheetViews>
  <sheetFormatPr baseColWidth="10" defaultColWidth="0" defaultRowHeight="12" x14ac:dyDescent="0.2"/>
  <cols>
    <col min="1" max="1" width="8" style="2" customWidth="1"/>
    <col min="2" max="2" width="6.5" style="2" customWidth="1"/>
    <col min="3" max="3" width="6" style="2" customWidth="1"/>
    <col min="4" max="4" width="8.83203125" style="2" customWidth="1"/>
    <col min="5" max="5" width="14.83203125" style="2" customWidth="1"/>
    <col min="6" max="6" width="11.6640625" style="2" customWidth="1"/>
    <col min="7" max="8" width="12.83203125" style="2" customWidth="1"/>
    <col min="9" max="9" width="4" style="1" customWidth="1"/>
    <col min="10" max="10" width="23.83203125" style="1" customWidth="1"/>
    <col min="11" max="11" width="13.1640625" style="1" customWidth="1"/>
    <col min="12" max="12" width="1" style="1" customWidth="1"/>
    <col min="13" max="13" width="24" style="1" bestFit="1" customWidth="1"/>
    <col min="14" max="14" width="13.33203125" style="1" customWidth="1"/>
    <col min="15" max="15" width="10" style="1" customWidth="1"/>
    <col min="16" max="16" width="7.33203125" style="1" bestFit="1" customWidth="1"/>
    <col min="17" max="18" width="13.33203125" style="1" customWidth="1"/>
    <col min="19" max="16384" width="0" style="1" hidden="1"/>
  </cols>
  <sheetData>
    <row r="1" spans="1:17" ht="18.75" x14ac:dyDescent="0.2">
      <c r="A1" s="18" t="s">
        <v>42</v>
      </c>
      <c r="G1" s="44">
        <f>SUM(G3:G26)</f>
        <v>6898.26</v>
      </c>
      <c r="H1" s="44">
        <f>SUM(H3:H26)</f>
        <v>10454.65</v>
      </c>
      <c r="J1" s="39" t="s">
        <v>10</v>
      </c>
      <c r="K1" s="6"/>
    </row>
    <row r="2" spans="1:17" ht="17.100000000000001" customHeight="1" x14ac:dyDescent="0.2">
      <c r="A2" s="9" t="s">
        <v>3</v>
      </c>
      <c r="B2" s="9" t="s">
        <v>46</v>
      </c>
      <c r="C2" s="9" t="s">
        <v>4</v>
      </c>
      <c r="D2" s="9" t="s">
        <v>5</v>
      </c>
      <c r="E2" s="9" t="s">
        <v>6</v>
      </c>
      <c r="F2" s="9" t="s">
        <v>7</v>
      </c>
      <c r="G2" s="10" t="s">
        <v>8</v>
      </c>
      <c r="H2" s="10" t="s">
        <v>9</v>
      </c>
      <c r="J2" s="7" t="s">
        <v>16</v>
      </c>
      <c r="K2" s="28">
        <v>2000</v>
      </c>
    </row>
    <row r="3" spans="1:17" ht="14.25" customHeight="1" x14ac:dyDescent="0.2">
      <c r="A3" s="48">
        <v>32509</v>
      </c>
      <c r="B3" s="51" t="s">
        <v>13</v>
      </c>
      <c r="C3" s="11" t="s">
        <v>11</v>
      </c>
      <c r="D3" s="12"/>
      <c r="E3" s="13" t="s">
        <v>14</v>
      </c>
      <c r="F3" s="14" t="s">
        <v>15</v>
      </c>
      <c r="G3" s="45">
        <v>332.05</v>
      </c>
      <c r="H3" s="45"/>
      <c r="J3" s="7" t="s">
        <v>19</v>
      </c>
      <c r="K3" s="28">
        <f>K2+H1-G1</f>
        <v>5556.3899999999994</v>
      </c>
      <c r="P3" s="3" t="s">
        <v>11</v>
      </c>
      <c r="Q3" s="3" t="s">
        <v>12</v>
      </c>
    </row>
    <row r="4" spans="1:17" ht="14.25" customHeight="1" x14ac:dyDescent="0.2">
      <c r="A4" s="49">
        <v>32509</v>
      </c>
      <c r="B4" s="52"/>
      <c r="C4" s="40" t="s">
        <v>43</v>
      </c>
      <c r="D4" s="41">
        <v>1254776</v>
      </c>
      <c r="E4" s="42" t="s">
        <v>14</v>
      </c>
      <c r="F4" s="43" t="s">
        <v>18</v>
      </c>
      <c r="G4" s="46">
        <v>96</v>
      </c>
      <c r="H4" s="46"/>
      <c r="J4" s="8" t="s">
        <v>23</v>
      </c>
      <c r="K4" s="29">
        <f>K2+SUMIF(B3:B26,"X",H3:H26)-SUMIF(B3:B26,"X",G3:G26)</f>
        <v>38.480000000000473</v>
      </c>
      <c r="P4" s="4" t="s">
        <v>43</v>
      </c>
      <c r="Q4" s="4" t="s">
        <v>17</v>
      </c>
    </row>
    <row r="5" spans="1:17" ht="14.25" customHeight="1" x14ac:dyDescent="0.2">
      <c r="A5" s="48">
        <v>32513</v>
      </c>
      <c r="B5" s="51" t="s">
        <v>13</v>
      </c>
      <c r="C5" s="11" t="s">
        <v>11</v>
      </c>
      <c r="D5" s="12"/>
      <c r="E5" s="13" t="s">
        <v>21</v>
      </c>
      <c r="F5" s="14" t="s">
        <v>22</v>
      </c>
      <c r="G5" s="45">
        <v>181.8</v>
      </c>
      <c r="H5" s="45"/>
      <c r="P5" s="4" t="s">
        <v>44</v>
      </c>
      <c r="Q5" s="4" t="s">
        <v>20</v>
      </c>
    </row>
    <row r="6" spans="1:17" ht="14.25" customHeight="1" x14ac:dyDescent="0.2">
      <c r="A6" s="49">
        <v>32515</v>
      </c>
      <c r="B6" s="52" t="s">
        <v>13</v>
      </c>
      <c r="C6" s="40" t="s">
        <v>11</v>
      </c>
      <c r="D6" s="41"/>
      <c r="E6" s="42" t="s">
        <v>24</v>
      </c>
      <c r="F6" s="43" t="s">
        <v>25</v>
      </c>
      <c r="G6" s="46">
        <v>230</v>
      </c>
      <c r="H6" s="46"/>
      <c r="J6" s="30" t="s">
        <v>2</v>
      </c>
      <c r="K6" s="19">
        <f>SUM(K7:K14)</f>
        <v>6898.26</v>
      </c>
      <c r="P6" s="5" t="s">
        <v>45</v>
      </c>
      <c r="Q6" s="4" t="s">
        <v>24</v>
      </c>
    </row>
    <row r="7" spans="1:17" ht="14.25" customHeight="1" x14ac:dyDescent="0.2">
      <c r="A7" s="48">
        <v>32516</v>
      </c>
      <c r="B7" s="51"/>
      <c r="C7" s="11" t="s">
        <v>43</v>
      </c>
      <c r="D7" s="12">
        <v>1254777</v>
      </c>
      <c r="E7" s="13" t="s">
        <v>26</v>
      </c>
      <c r="F7" s="14" t="s">
        <v>27</v>
      </c>
      <c r="G7" s="45">
        <v>380</v>
      </c>
      <c r="H7" s="45"/>
      <c r="J7" s="31" t="s">
        <v>12</v>
      </c>
      <c r="K7" s="20">
        <f t="shared" ref="K7:K14" si="0">SUMIF(E$3:E$26,J7,G$3:G$26)</f>
        <v>240</v>
      </c>
      <c r="Q7" s="4" t="s">
        <v>26</v>
      </c>
    </row>
    <row r="8" spans="1:17" ht="14.25" customHeight="1" x14ac:dyDescent="0.2">
      <c r="A8" s="49">
        <v>32516</v>
      </c>
      <c r="B8" s="52"/>
      <c r="C8" s="40" t="s">
        <v>43</v>
      </c>
      <c r="D8" s="41">
        <v>1254778</v>
      </c>
      <c r="E8" s="42" t="s">
        <v>26</v>
      </c>
      <c r="F8" s="43" t="s">
        <v>28</v>
      </c>
      <c r="G8" s="46">
        <v>350</v>
      </c>
      <c r="H8" s="46"/>
      <c r="J8" s="32" t="s">
        <v>17</v>
      </c>
      <c r="K8" s="21">
        <f t="shared" si="0"/>
        <v>347.4</v>
      </c>
      <c r="Q8" s="4" t="s">
        <v>21</v>
      </c>
    </row>
    <row r="9" spans="1:17" ht="14.25" customHeight="1" x14ac:dyDescent="0.2">
      <c r="A9" s="48">
        <v>32516</v>
      </c>
      <c r="B9" s="51"/>
      <c r="C9" s="11" t="s">
        <v>43</v>
      </c>
      <c r="D9" s="12">
        <v>1254779</v>
      </c>
      <c r="E9" s="13" t="s">
        <v>20</v>
      </c>
      <c r="F9" s="14" t="s">
        <v>29</v>
      </c>
      <c r="G9" s="45">
        <v>130</v>
      </c>
      <c r="H9" s="45"/>
      <c r="J9" s="33" t="s">
        <v>20</v>
      </c>
      <c r="K9" s="22">
        <f t="shared" si="0"/>
        <v>355</v>
      </c>
      <c r="Q9" s="4" t="s">
        <v>14</v>
      </c>
    </row>
    <row r="10" spans="1:17" ht="14.25" customHeight="1" x14ac:dyDescent="0.2">
      <c r="A10" s="49">
        <v>32516</v>
      </c>
      <c r="B10" s="52"/>
      <c r="C10" s="40" t="s">
        <v>43</v>
      </c>
      <c r="D10" s="41">
        <v>1254780</v>
      </c>
      <c r="E10" s="42" t="s">
        <v>17</v>
      </c>
      <c r="F10" s="43" t="s">
        <v>31</v>
      </c>
      <c r="G10" s="46">
        <v>347.4</v>
      </c>
      <c r="H10" s="46"/>
      <c r="J10" s="34" t="s">
        <v>24</v>
      </c>
      <c r="K10" s="23">
        <f t="shared" si="0"/>
        <v>900</v>
      </c>
      <c r="Q10" s="5" t="s">
        <v>30</v>
      </c>
    </row>
    <row r="11" spans="1:17" ht="14.25" customHeight="1" x14ac:dyDescent="0.2">
      <c r="A11" s="48">
        <v>32517</v>
      </c>
      <c r="B11" s="51" t="s">
        <v>13</v>
      </c>
      <c r="C11" s="11" t="s">
        <v>11</v>
      </c>
      <c r="D11" s="12"/>
      <c r="E11" s="13" t="s">
        <v>30</v>
      </c>
      <c r="F11" s="14" t="s">
        <v>30</v>
      </c>
      <c r="G11" s="45">
        <v>1000</v>
      </c>
      <c r="H11" s="45"/>
      <c r="J11" s="35" t="s">
        <v>26</v>
      </c>
      <c r="K11" s="24">
        <f t="shared" si="0"/>
        <v>950</v>
      </c>
    </row>
    <row r="12" spans="1:17" ht="14.25" customHeight="1" x14ac:dyDescent="0.2">
      <c r="A12" s="49">
        <v>32517</v>
      </c>
      <c r="B12" s="52" t="s">
        <v>13</v>
      </c>
      <c r="C12" s="40" t="s">
        <v>11</v>
      </c>
      <c r="D12" s="41"/>
      <c r="E12" s="42" t="s">
        <v>24</v>
      </c>
      <c r="F12" s="43" t="s">
        <v>32</v>
      </c>
      <c r="G12" s="46">
        <v>200</v>
      </c>
      <c r="H12" s="46"/>
      <c r="J12" s="36" t="s">
        <v>21</v>
      </c>
      <c r="K12" s="25">
        <f t="shared" si="0"/>
        <v>1069.8</v>
      </c>
    </row>
    <row r="13" spans="1:17" ht="14.25" customHeight="1" x14ac:dyDescent="0.2">
      <c r="A13" s="48">
        <v>32517</v>
      </c>
      <c r="B13" s="51"/>
      <c r="C13" s="11" t="s">
        <v>11</v>
      </c>
      <c r="D13" s="12"/>
      <c r="E13" s="13" t="s">
        <v>14</v>
      </c>
      <c r="F13" s="14" t="s">
        <v>33</v>
      </c>
      <c r="G13" s="45">
        <v>124.5</v>
      </c>
      <c r="H13" s="45"/>
      <c r="J13" s="37" t="s">
        <v>14</v>
      </c>
      <c r="K13" s="26">
        <f t="shared" si="0"/>
        <v>1436.06</v>
      </c>
    </row>
    <row r="14" spans="1:17" ht="14.25" customHeight="1" x14ac:dyDescent="0.2">
      <c r="A14" s="49">
        <v>32520</v>
      </c>
      <c r="B14" s="52" t="s">
        <v>13</v>
      </c>
      <c r="C14" s="40" t="s">
        <v>11</v>
      </c>
      <c r="D14" s="41"/>
      <c r="E14" s="42" t="s">
        <v>14</v>
      </c>
      <c r="F14" s="43" t="s">
        <v>18</v>
      </c>
      <c r="G14" s="46">
        <v>502</v>
      </c>
      <c r="H14" s="46"/>
      <c r="J14" s="38" t="s">
        <v>30</v>
      </c>
      <c r="K14" s="27">
        <f t="shared" si="0"/>
        <v>1600</v>
      </c>
    </row>
    <row r="15" spans="1:17" ht="14.25" customHeight="1" x14ac:dyDescent="0.2">
      <c r="A15" s="48">
        <v>32524</v>
      </c>
      <c r="B15" s="51"/>
      <c r="C15" s="11" t="s">
        <v>11</v>
      </c>
      <c r="D15" s="12"/>
      <c r="E15" s="13" t="s">
        <v>14</v>
      </c>
      <c r="F15" s="14" t="s">
        <v>33</v>
      </c>
      <c r="G15" s="45">
        <v>184.54</v>
      </c>
      <c r="H15" s="45"/>
    </row>
    <row r="16" spans="1:17" ht="14.25" customHeight="1" x14ac:dyDescent="0.2">
      <c r="A16" s="49">
        <v>32525</v>
      </c>
      <c r="B16" s="52" t="s">
        <v>13</v>
      </c>
      <c r="C16" s="40" t="s">
        <v>44</v>
      </c>
      <c r="D16" s="41"/>
      <c r="E16" s="42"/>
      <c r="F16" s="43" t="s">
        <v>34</v>
      </c>
      <c r="G16" s="46"/>
      <c r="H16" s="46">
        <v>1506.3</v>
      </c>
    </row>
    <row r="17" spans="1:8" ht="14.25" customHeight="1" x14ac:dyDescent="0.2">
      <c r="A17" s="48">
        <v>32526</v>
      </c>
      <c r="B17" s="51" t="s">
        <v>13</v>
      </c>
      <c r="C17" s="11" t="s">
        <v>11</v>
      </c>
      <c r="D17" s="12"/>
      <c r="E17" s="13" t="s">
        <v>20</v>
      </c>
      <c r="F17" s="14" t="s">
        <v>35</v>
      </c>
      <c r="G17" s="45">
        <v>225</v>
      </c>
      <c r="H17" s="45"/>
    </row>
    <row r="18" spans="1:8" ht="14.25" customHeight="1" x14ac:dyDescent="0.2">
      <c r="A18" s="49">
        <v>32526</v>
      </c>
      <c r="B18" s="52"/>
      <c r="C18" s="40" t="s">
        <v>11</v>
      </c>
      <c r="D18" s="41"/>
      <c r="E18" s="42" t="s">
        <v>12</v>
      </c>
      <c r="F18" s="43" t="s">
        <v>36</v>
      </c>
      <c r="G18" s="46">
        <v>240</v>
      </c>
      <c r="H18" s="46"/>
    </row>
    <row r="19" spans="1:8" ht="14.25" customHeight="1" x14ac:dyDescent="0.2">
      <c r="A19" s="48">
        <v>32526</v>
      </c>
      <c r="B19" s="51"/>
      <c r="C19" s="11" t="s">
        <v>43</v>
      </c>
      <c r="D19" s="12">
        <v>1254781</v>
      </c>
      <c r="E19" s="13" t="s">
        <v>24</v>
      </c>
      <c r="F19" s="14" t="s">
        <v>37</v>
      </c>
      <c r="G19" s="45">
        <v>470</v>
      </c>
      <c r="H19" s="45"/>
    </row>
    <row r="20" spans="1:8" ht="14.25" customHeight="1" x14ac:dyDescent="0.2">
      <c r="A20" s="49">
        <v>32526</v>
      </c>
      <c r="B20" s="52" t="s">
        <v>13</v>
      </c>
      <c r="C20" s="40" t="s">
        <v>11</v>
      </c>
      <c r="D20" s="41"/>
      <c r="E20" s="42" t="s">
        <v>30</v>
      </c>
      <c r="F20" s="43" t="s">
        <v>30</v>
      </c>
      <c r="G20" s="46">
        <v>600</v>
      </c>
      <c r="H20" s="46"/>
    </row>
    <row r="21" spans="1:8" ht="14.25" customHeight="1" x14ac:dyDescent="0.2">
      <c r="A21" s="48">
        <v>32536</v>
      </c>
      <c r="B21" s="51" t="s">
        <v>13</v>
      </c>
      <c r="C21" s="11" t="s">
        <v>11</v>
      </c>
      <c r="D21" s="12"/>
      <c r="E21" s="13" t="s">
        <v>14</v>
      </c>
      <c r="F21" s="14" t="s">
        <v>33</v>
      </c>
      <c r="G21" s="45">
        <v>196.97</v>
      </c>
      <c r="H21" s="45"/>
    </row>
    <row r="22" spans="1:8" ht="14.25" customHeight="1" x14ac:dyDescent="0.2">
      <c r="A22" s="49">
        <v>32537</v>
      </c>
      <c r="B22" s="52"/>
      <c r="C22" s="40" t="s">
        <v>11</v>
      </c>
      <c r="D22" s="41"/>
      <c r="E22" s="42" t="s">
        <v>21</v>
      </c>
      <c r="F22" s="43" t="s">
        <v>38</v>
      </c>
      <c r="G22" s="46">
        <v>888</v>
      </c>
      <c r="H22" s="46"/>
    </row>
    <row r="23" spans="1:8" ht="14.25" customHeight="1" x14ac:dyDescent="0.2">
      <c r="A23" s="48">
        <v>32537</v>
      </c>
      <c r="B23" s="51"/>
      <c r="C23" s="11" t="s">
        <v>11</v>
      </c>
      <c r="D23" s="12"/>
      <c r="E23" s="13" t="s">
        <v>26</v>
      </c>
      <c r="F23" s="14" t="s">
        <v>39</v>
      </c>
      <c r="G23" s="45">
        <v>220</v>
      </c>
      <c r="H23" s="45"/>
    </row>
    <row r="24" spans="1:8" ht="14.25" customHeight="1" x14ac:dyDescent="0.2">
      <c r="A24" s="49">
        <v>32537</v>
      </c>
      <c r="B24" s="52"/>
      <c r="C24" s="40" t="s">
        <v>45</v>
      </c>
      <c r="D24" s="41"/>
      <c r="E24" s="42" t="s">
        <v>0</v>
      </c>
      <c r="F24" s="43" t="s">
        <v>1</v>
      </c>
      <c r="G24" s="46"/>
      <c r="H24" s="46">
        <v>8854</v>
      </c>
    </row>
    <row r="25" spans="1:8" ht="14.25" customHeight="1" x14ac:dyDescent="0.2">
      <c r="A25" s="48">
        <v>32538</v>
      </c>
      <c r="B25" s="51"/>
      <c r="C25" s="11" t="s">
        <v>44</v>
      </c>
      <c r="D25" s="12"/>
      <c r="E25" s="13" t="s">
        <v>40</v>
      </c>
      <c r="F25" s="14" t="s">
        <v>41</v>
      </c>
      <c r="G25" s="45"/>
      <c r="H25" s="45">
        <v>94.35</v>
      </c>
    </row>
    <row r="26" spans="1:8" ht="4.5" customHeight="1" x14ac:dyDescent="0.2">
      <c r="A26" s="50"/>
      <c r="B26" s="53"/>
      <c r="C26" s="15"/>
      <c r="D26" s="16"/>
      <c r="E26" s="15"/>
      <c r="F26" s="17"/>
      <c r="G26" s="47"/>
      <c r="H26" s="47"/>
    </row>
    <row r="27" spans="1:8" ht="15" customHeight="1" x14ac:dyDescent="0.2"/>
  </sheetData>
  <dataConsolidate>
    <dataRefs count="1">
      <dataRef ref="K29" r:id="rId1"/>
    </dataRefs>
  </dataConsolidate>
  <phoneticPr fontId="1" type="noConversion"/>
  <dataValidations count="2">
    <dataValidation type="list" allowBlank="1" showInputMessage="1" showErrorMessage="1" sqref="C3:C25">
      <formula1>Modes</formula1>
    </dataValidation>
    <dataValidation type="list" allowBlank="1" showInputMessage="1" showErrorMessage="1" sqref="E3:E25">
      <formula1>Types</formula1>
    </dataValidation>
  </dataValidations>
  <printOptions gridLinesSet="0"/>
  <pageMargins left="0.78740157499999996" right="0.78740157499999996" top="0.984251969" bottom="0.984251969" header="0.4921259845" footer="0.4921259845"/>
  <pageSetup paperSize="9" orientation="portrait" horizontalDpi="4294967292" r:id="rId2"/>
  <headerFooter alignWithMargins="0">
    <oddHeader>&amp;F</oddHeader>
    <oddFooter>Page &amp;P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DEP</vt:lpstr>
      <vt:lpstr>Modes</vt:lpstr>
      <vt:lpstr>Types</vt:lpstr>
      <vt:lpstr>ZZZ</vt:lpstr>
    </vt:vector>
  </TitlesOfParts>
  <Company>Xirius Informatique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Barbary</dc:creator>
  <cp:lastModifiedBy>Nathalie</cp:lastModifiedBy>
  <dcterms:created xsi:type="dcterms:W3CDTF">2005-05-26T12:52:41Z</dcterms:created>
  <dcterms:modified xsi:type="dcterms:W3CDTF">2012-02-14T15:30:17Z</dcterms:modified>
</cp:coreProperties>
</file>