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9315" windowHeight="2580"/>
  </bookViews>
  <sheets>
    <sheet name="Feuil1" sheetId="4" r:id="rId1"/>
  </sheets>
  <calcPr calcId="144525"/>
</workbook>
</file>

<file path=xl/calcChain.xml><?xml version="1.0" encoding="utf-8"?>
<calcChain xmlns="http://schemas.openxmlformats.org/spreadsheetml/2006/main">
  <c r="I19" i="4" l="1"/>
  <c r="H19" i="4"/>
  <c r="G19" i="4"/>
  <c r="G13" i="4"/>
  <c r="G8" i="4" l="1"/>
  <c r="C8" i="4"/>
  <c r="H21" i="4" l="1"/>
  <c r="G21" i="4"/>
  <c r="G20" i="4"/>
  <c r="H20" i="4"/>
  <c r="C14" i="4"/>
  <c r="D21" i="4"/>
  <c r="D20" i="4"/>
  <c r="D19" i="4"/>
  <c r="C21" i="4"/>
  <c r="C19" i="4"/>
  <c r="C20" i="4"/>
  <c r="G14" i="4"/>
  <c r="C13" i="4"/>
  <c r="E20" i="4" l="1"/>
  <c r="E19" i="4"/>
  <c r="E21" i="4"/>
  <c r="I20" i="4"/>
  <c r="I21" i="4"/>
</calcChain>
</file>

<file path=xl/sharedStrings.xml><?xml version="1.0" encoding="utf-8"?>
<sst xmlns="http://schemas.openxmlformats.org/spreadsheetml/2006/main" count="17" uniqueCount="14">
  <si>
    <t>Espérance</t>
  </si>
  <si>
    <t>Filles</t>
  </si>
  <si>
    <t>Garçons</t>
  </si>
  <si>
    <t>Total</t>
  </si>
  <si>
    <t>Echantillon</t>
  </si>
  <si>
    <t>Loi binomiale</t>
  </si>
  <si>
    <t>Loi normale</t>
  </si>
  <si>
    <t>Variance</t>
  </si>
  <si>
    <t>Population totale</t>
  </si>
  <si>
    <t>Lycée 1</t>
  </si>
  <si>
    <t>Lycée 2</t>
  </si>
  <si>
    <t>Nb individus</t>
  </si>
  <si>
    <t>Probabilité d'avoir k garçons dans l'échantillon</t>
  </si>
  <si>
    <t>Loi hyper-géomé-trique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</si>
</sst>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P(k = &quot;0&quot;)&quot;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8" tint="-0.249977111117893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6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9" tint="-0.249977111117893"/>
      <name val="Calibri"/>
      <family val="2"/>
      <scheme val="minor"/>
    </font>
    <font>
      <b/>
      <sz val="8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3" fontId="1" fillId="2" borderId="0" xfId="0" applyNumberFormat="1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3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3" fontId="1" fillId="5" borderId="0" xfId="0" applyNumberFormat="1" applyFont="1" applyFill="1" applyAlignment="1">
      <alignment vertical="center"/>
    </xf>
    <xf numFmtId="0" fontId="1" fillId="5" borderId="0" xfId="0" applyFont="1" applyFill="1" applyAlignment="1">
      <alignment vertical="center"/>
    </xf>
    <xf numFmtId="3" fontId="7" fillId="5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3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" fontId="8" fillId="2" borderId="0" xfId="0" applyNumberFormat="1" applyFont="1" applyFill="1" applyAlignment="1">
      <alignment vertical="center"/>
    </xf>
    <xf numFmtId="0" fontId="9" fillId="5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4" fontId="10" fillId="2" borderId="0" xfId="0" applyNumberFormat="1" applyFont="1" applyFill="1" applyAlignment="1">
      <alignment horizontal="right" vertical="center" indent="1"/>
    </xf>
    <xf numFmtId="165" fontId="10" fillId="2" borderId="2" xfId="0" applyNumberFormat="1" applyFont="1" applyFill="1" applyBorder="1" applyAlignment="1">
      <alignment horizontal="right" vertical="center" indent="1"/>
    </xf>
    <xf numFmtId="4" fontId="10" fillId="2" borderId="2" xfId="0" applyNumberFormat="1" applyFont="1" applyFill="1" applyBorder="1" applyAlignment="1">
      <alignment horizontal="right" vertical="center" indent="1"/>
    </xf>
    <xf numFmtId="165" fontId="10" fillId="2" borderId="3" xfId="0" applyNumberFormat="1" applyFont="1" applyFill="1" applyBorder="1" applyAlignment="1">
      <alignment horizontal="right" vertical="center" indent="1"/>
    </xf>
    <xf numFmtId="4" fontId="10" fillId="2" borderId="3" xfId="0" applyNumberFormat="1" applyFont="1" applyFill="1" applyBorder="1" applyAlignment="1">
      <alignment horizontal="right" vertical="center" indent="1"/>
    </xf>
    <xf numFmtId="165" fontId="10" fillId="2" borderId="4" xfId="0" applyNumberFormat="1" applyFont="1" applyFill="1" applyBorder="1" applyAlignment="1">
      <alignment horizontal="right" vertical="center" indent="1"/>
    </xf>
    <xf numFmtId="4" fontId="10" fillId="2" borderId="4" xfId="0" applyNumberFormat="1" applyFont="1" applyFill="1" applyBorder="1" applyAlignment="1">
      <alignment horizontal="right" vertical="center" indent="1"/>
    </xf>
    <xf numFmtId="0" fontId="11" fillId="7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tabSelected="1" topLeftCell="A4" zoomScaleNormal="100" workbookViewId="0">
      <selection activeCell="B4" sqref="B4"/>
    </sheetView>
  </sheetViews>
  <sheetFormatPr baseColWidth="10" defaultRowHeight="12" x14ac:dyDescent="0.25"/>
  <cols>
    <col min="1" max="1" width="0.85546875" style="1" customWidth="1"/>
    <col min="2" max="2" width="10.5703125" style="1" customWidth="1"/>
    <col min="3" max="3" width="8" style="1" customWidth="1"/>
    <col min="4" max="4" width="8.140625" style="1" customWidth="1"/>
    <col min="5" max="5" width="7.140625" style="1" customWidth="1"/>
    <col min="6" max="6" width="0.7109375" style="1" customWidth="1"/>
    <col min="7" max="7" width="8" style="1" customWidth="1"/>
    <col min="8" max="8" width="8.140625" style="1" customWidth="1"/>
    <col min="9" max="9" width="7.140625" style="1" customWidth="1"/>
    <col min="10" max="10" width="48" style="1" customWidth="1"/>
    <col min="11" max="16384" width="11.42578125" style="1"/>
  </cols>
  <sheetData>
    <row r="1" spans="1:10" ht="4.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8" customHeight="1" x14ac:dyDescent="0.25">
      <c r="A2" s="2"/>
      <c r="B2" s="2"/>
      <c r="C2" s="30" t="s">
        <v>9</v>
      </c>
      <c r="D2" s="30"/>
      <c r="E2" s="30"/>
      <c r="F2" s="2"/>
      <c r="G2" s="30" t="s">
        <v>10</v>
      </c>
      <c r="H2" s="30"/>
      <c r="I2" s="30"/>
      <c r="J2" s="2"/>
    </row>
    <row r="3" spans="1:10" ht="3.9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8" customHeight="1" x14ac:dyDescent="0.25">
      <c r="A4" s="2"/>
      <c r="B4" s="17" t="s">
        <v>8</v>
      </c>
      <c r="C4" s="5"/>
      <c r="D4" s="5"/>
      <c r="E4" s="5"/>
      <c r="F4" s="2"/>
      <c r="G4" s="5"/>
      <c r="H4" s="5"/>
      <c r="I4" s="5"/>
      <c r="J4" s="2"/>
    </row>
    <row r="5" spans="1:10" ht="3.95" customHeight="1" x14ac:dyDescent="0.25">
      <c r="A5" s="2"/>
      <c r="B5" s="3"/>
      <c r="C5" s="2"/>
      <c r="D5" s="2"/>
      <c r="E5" s="2"/>
      <c r="F5" s="2"/>
      <c r="G5" s="2"/>
      <c r="H5" s="2"/>
      <c r="I5" s="2"/>
      <c r="J5" s="2"/>
    </row>
    <row r="6" spans="1:10" ht="11.1" customHeight="1" x14ac:dyDescent="0.25">
      <c r="A6" s="2"/>
      <c r="B6" s="6" t="s">
        <v>2</v>
      </c>
      <c r="C6" s="7">
        <v>250</v>
      </c>
      <c r="D6" s="7"/>
      <c r="E6" s="7"/>
      <c r="F6" s="7"/>
      <c r="G6" s="7">
        <v>25</v>
      </c>
      <c r="H6" s="8"/>
      <c r="I6" s="8"/>
      <c r="J6" s="2"/>
    </row>
    <row r="7" spans="1:10" ht="11.1" customHeight="1" x14ac:dyDescent="0.25">
      <c r="A7" s="2"/>
      <c r="B7" s="6" t="s">
        <v>1</v>
      </c>
      <c r="C7" s="7">
        <v>750</v>
      </c>
      <c r="D7" s="7"/>
      <c r="E7" s="7"/>
      <c r="F7" s="7"/>
      <c r="G7" s="7">
        <v>75</v>
      </c>
      <c r="H7" s="8"/>
      <c r="I7" s="8"/>
      <c r="J7" s="2"/>
    </row>
    <row r="8" spans="1:10" ht="11.1" customHeight="1" x14ac:dyDescent="0.25">
      <c r="A8" s="2"/>
      <c r="B8" s="6" t="s">
        <v>3</v>
      </c>
      <c r="C8" s="7">
        <f>SUM(C6:C7)</f>
        <v>1000</v>
      </c>
      <c r="D8" s="7"/>
      <c r="E8" s="7"/>
      <c r="F8" s="7"/>
      <c r="G8" s="7">
        <f>SUM(G6:G7)</f>
        <v>100</v>
      </c>
      <c r="H8" s="8"/>
      <c r="I8" s="8"/>
      <c r="J8" s="2"/>
    </row>
    <row r="9" spans="1:10" ht="3.95" customHeight="1" x14ac:dyDescent="0.25">
      <c r="A9" s="2"/>
      <c r="B9" s="2"/>
      <c r="C9" s="4"/>
      <c r="D9" s="4"/>
      <c r="E9" s="4"/>
      <c r="F9" s="4"/>
      <c r="G9" s="4"/>
      <c r="H9" s="2"/>
      <c r="I9" s="2"/>
      <c r="J9" s="2"/>
    </row>
    <row r="10" spans="1:10" ht="18" customHeight="1" x14ac:dyDescent="0.25">
      <c r="A10" s="2"/>
      <c r="B10" s="16" t="s">
        <v>4</v>
      </c>
      <c r="C10" s="11"/>
      <c r="D10" s="11"/>
      <c r="E10" s="11"/>
      <c r="F10" s="4"/>
      <c r="G10" s="9"/>
      <c r="H10" s="10"/>
      <c r="I10" s="10"/>
      <c r="J10" s="2"/>
    </row>
    <row r="11" spans="1:10" ht="3.95" customHeight="1" x14ac:dyDescent="0.25">
      <c r="A11" s="2"/>
      <c r="B11" s="3"/>
      <c r="C11" s="4"/>
      <c r="D11" s="4"/>
      <c r="E11" s="4"/>
      <c r="F11" s="4"/>
      <c r="G11" s="4"/>
      <c r="H11" s="2"/>
      <c r="I11" s="2"/>
      <c r="J11" s="2"/>
    </row>
    <row r="12" spans="1:10" ht="11.1" customHeight="1" x14ac:dyDescent="0.25">
      <c r="A12" s="2"/>
      <c r="B12" s="12" t="s">
        <v>11</v>
      </c>
      <c r="C12" s="13">
        <v>10</v>
      </c>
      <c r="D12" s="13"/>
      <c r="E12" s="13"/>
      <c r="F12" s="13"/>
      <c r="G12" s="13">
        <v>10</v>
      </c>
      <c r="H12" s="14"/>
      <c r="I12" s="14"/>
      <c r="J12" s="2"/>
    </row>
    <row r="13" spans="1:10" ht="11.1" customHeight="1" x14ac:dyDescent="0.25">
      <c r="A13" s="2"/>
      <c r="B13" s="12" t="s">
        <v>0</v>
      </c>
      <c r="C13" s="15">
        <f>C12*C6/C8</f>
        <v>2.5</v>
      </c>
      <c r="D13" s="14"/>
      <c r="E13" s="14"/>
      <c r="F13" s="14"/>
      <c r="G13" s="15">
        <f>G12*G6/G8</f>
        <v>2.5</v>
      </c>
      <c r="H13" s="14"/>
      <c r="I13" s="14"/>
      <c r="J13" s="2"/>
    </row>
    <row r="14" spans="1:10" ht="11.1" customHeight="1" x14ac:dyDescent="0.25">
      <c r="A14" s="2"/>
      <c r="B14" s="12" t="s">
        <v>7</v>
      </c>
      <c r="C14" s="15">
        <f>C12*(C6/C8)*(C7/C8)*((C8-C12)/(C8-1))</f>
        <v>1.8581081081081081</v>
      </c>
      <c r="D14" s="14"/>
      <c r="E14" s="14"/>
      <c r="F14" s="14"/>
      <c r="G14" s="15">
        <f>G12*(G6/G8)*(G7/G8)*((G8-G12)/(G8-1))</f>
        <v>1.7045454545454546</v>
      </c>
      <c r="H14" s="14"/>
      <c r="I14" s="14"/>
      <c r="J14" s="2"/>
    </row>
    <row r="15" spans="1:10" ht="3.9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ht="18" customHeight="1" x14ac:dyDescent="0.25">
      <c r="A16" s="2"/>
      <c r="B16" s="29" t="s">
        <v>12</v>
      </c>
      <c r="C16" s="18"/>
      <c r="D16" s="18"/>
      <c r="E16" s="18"/>
      <c r="F16" s="2"/>
      <c r="G16" s="19"/>
      <c r="H16" s="19"/>
      <c r="I16" s="19"/>
      <c r="J16" s="2"/>
    </row>
    <row r="17" spans="1:10" ht="3.9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ht="35.25" customHeight="1" x14ac:dyDescent="0.25">
      <c r="A18" s="2"/>
      <c r="B18" s="2"/>
      <c r="C18" s="27" t="s">
        <v>13</v>
      </c>
      <c r="D18" s="27" t="s">
        <v>5</v>
      </c>
      <c r="E18" s="27" t="s">
        <v>6</v>
      </c>
      <c r="F18" s="28"/>
      <c r="G18" s="27" t="s">
        <v>13</v>
      </c>
      <c r="H18" s="27" t="s">
        <v>5</v>
      </c>
      <c r="I18" s="27" t="s">
        <v>6</v>
      </c>
      <c r="J18" s="2"/>
    </row>
    <row r="19" spans="1:10" ht="11.1" customHeight="1" x14ac:dyDescent="0.25">
      <c r="A19" s="2"/>
      <c r="B19" s="21">
        <v>1</v>
      </c>
      <c r="C19" s="22">
        <f>_xlfn.HYPGEOM.DIST(B19,$C$12,$C$6,$C$8,FALSE)</f>
        <v>0.18714209101734541</v>
      </c>
      <c r="D19" s="22">
        <f>_xlfn.BINOM.DIST(B19,$C$12,$C$6/$C$8,FALSE)</f>
        <v>0.18771171569824219</v>
      </c>
      <c r="E19" s="22">
        <f>_xlfn.NORM.DIST(B19,$C$13,SQRT($C$14),FALSE)</f>
        <v>0.15974563810401973</v>
      </c>
      <c r="F19" s="20"/>
      <c r="G19" s="22">
        <f>_xlfn.HYPGEOM.DIST(B19,$G$12,$G$6,$G$8,FALSE)</f>
        <v>0.18138847039541836</v>
      </c>
      <c r="H19" s="22">
        <f>_xlfn.BINOM.DIST(B19,$G$12,$G$6/$G$8,FALSE)</f>
        <v>0.18771171569824219</v>
      </c>
      <c r="I19" s="22">
        <f>_xlfn.NORM.DIST(B19,$G$13,SQRT($G$14),FALSE)</f>
        <v>0.15793246516226664</v>
      </c>
      <c r="J19" s="2"/>
    </row>
    <row r="20" spans="1:10" ht="11.1" customHeight="1" x14ac:dyDescent="0.25">
      <c r="A20" s="2"/>
      <c r="B20" s="23">
        <v>3</v>
      </c>
      <c r="C20" s="24">
        <f>_xlfn.HYPGEOM.DIST(B20,$C$12,$C$6,$C$8,FALSE)</f>
        <v>0.25154230292076879</v>
      </c>
      <c r="D20" s="24">
        <f t="shared" ref="D20:D21" si="0">_xlfn.BINOM.DIST(B20,$C$12,$C$6/$C$8,FALSE)</f>
        <v>0.25028228759765631</v>
      </c>
      <c r="E20" s="24">
        <f t="shared" ref="E20:E21" si="1">_xlfn.NORM.DIST(B20,$C$13,SQRT($C$14),FALSE)</f>
        <v>0.27362665563066446</v>
      </c>
      <c r="F20" s="20"/>
      <c r="G20" s="24">
        <f>_xlfn.HYPGEOM.DIST(B20,$G$12,$G$6,$G$8,FALSE)</f>
        <v>0.26372195520176728</v>
      </c>
      <c r="H20" s="24">
        <f t="shared" ref="H20:H21" si="2">_xlfn.BINOM.DIST(B20,$G$12,$G$6/$G$8,FALSE)</f>
        <v>0.25028228759765631</v>
      </c>
      <c r="I20" s="24">
        <f t="shared" ref="I20:I21" si="3">_xlfn.NORM.DIST(B20,$G$13,SQRT($G$14),FALSE)</f>
        <v>0.2839602241762636</v>
      </c>
      <c r="J20" s="2"/>
    </row>
    <row r="21" spans="1:10" ht="11.1" customHeight="1" x14ac:dyDescent="0.25">
      <c r="A21" s="2"/>
      <c r="B21" s="25">
        <v>5</v>
      </c>
      <c r="C21" s="26">
        <f>_xlfn.HYPGEOM.DIST(B21,$C$12,$C$6,$C$8,FALSE)</f>
        <v>5.790728180910492E-2</v>
      </c>
      <c r="D21" s="26">
        <f t="shared" si="0"/>
        <v>5.8399200439453146E-2</v>
      </c>
      <c r="E21" s="26">
        <f t="shared" si="1"/>
        <v>5.444653178861282E-2</v>
      </c>
      <c r="F21" s="20"/>
      <c r="G21" s="26">
        <f>_xlfn.HYPGEOM.DIST(B21,$G$12,$G$6,$G$8,FALSE)</f>
        <v>5.2973714479659324E-2</v>
      </c>
      <c r="H21" s="26">
        <f t="shared" si="2"/>
        <v>5.8399200439453146E-2</v>
      </c>
      <c r="I21" s="26">
        <f t="shared" si="3"/>
        <v>4.8853898099568152E-2</v>
      </c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2">
    <mergeCell ref="C2:E2"/>
    <mergeCell ref="G2:I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2010-09-26T17:25:49Z</dcterms:created>
  <dcterms:modified xsi:type="dcterms:W3CDTF">2012-02-14T18:01:19Z</dcterms:modified>
</cp:coreProperties>
</file>