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18855" windowHeight="8415"/>
  </bookViews>
  <sheets>
    <sheet name="Feuille 1" sheetId="1" r:id="rId1"/>
  </sheets>
  <definedNames>
    <definedName name="Capacités">'Feuille 1'!$E$4:$E$22</definedName>
    <definedName name="CoûtsArcs">'Feuille 1'!$F$4:$F$22</definedName>
    <definedName name="CoûtTotal">'Feuille 1'!$J$4</definedName>
    <definedName name="DébitRéel">'Feuille 1'!$G$22</definedName>
    <definedName name="DébitVoulu">'Feuille 1'!$J$3</definedName>
    <definedName name="Flots">'Feuille 1'!$G$4:$G$22</definedName>
    <definedName name="FlotsEntrants">'Feuille 1'!$J$7:$J$15</definedName>
    <definedName name="FlotsMin">'Feuille 1'!$D$4:$D$22</definedName>
    <definedName name="FlotsSortants">'Feuille 1'!$K$7:$K$15</definedName>
    <definedName name="NoeudsDéb">'Feuille 1'!$A$4:$A$22</definedName>
    <definedName name="NoeudsFin">'Feuille 1'!$B$4:$B$22</definedName>
    <definedName name="solver_adj" localSheetId="0" hidden="1">'Feuille 1'!$G$4:$G$22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'Feuille 1'!$G$4:$G$22</definedName>
    <definedName name="solver_lhs2" localSheetId="0" hidden="1">'Feuille 1'!$G$4:$G$22</definedName>
    <definedName name="solver_lhs3" localSheetId="0" hidden="1">'Feuille 1'!$G$22</definedName>
    <definedName name="solver_lhs4" localSheetId="0" hidden="1">'Feuille 1'!$J$7:$J$15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'Feuille 1'!$J$4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1</definedName>
    <definedName name="solver_rel3" localSheetId="0" hidden="1">2</definedName>
    <definedName name="solver_rel4" localSheetId="0" hidden="1">2</definedName>
    <definedName name="solver_rhs1" localSheetId="0" hidden="1">FlotsMin</definedName>
    <definedName name="solver_rhs2" localSheetId="0" hidden="1">Capacités</definedName>
    <definedName name="solver_rhs3" localSheetId="0" hidden="1">DébitVoulu</definedName>
    <definedName name="solver_rhs4" localSheetId="0" hidden="1">FlotsSortants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K8" i="1" l="1"/>
  <c r="K9" i="1"/>
  <c r="K10" i="1"/>
  <c r="K11" i="1"/>
  <c r="K12" i="1"/>
  <c r="K13" i="1"/>
  <c r="K14" i="1"/>
  <c r="K15" i="1"/>
  <c r="K7" i="1"/>
  <c r="J8" i="1"/>
  <c r="J9" i="1"/>
  <c r="J10" i="1"/>
  <c r="J11" i="1"/>
  <c r="J12" i="1"/>
  <c r="J13" i="1"/>
  <c r="J14" i="1"/>
  <c r="J15" i="1"/>
  <c r="J7" i="1"/>
  <c r="J4" i="1"/>
</calcChain>
</file>

<file path=xl/sharedStrings.xml><?xml version="1.0" encoding="utf-8"?>
<sst xmlns="http://schemas.openxmlformats.org/spreadsheetml/2006/main" count="71" uniqueCount="24">
  <si>
    <t>Début arc</t>
  </si>
  <si>
    <t>Fin arc</t>
  </si>
  <si>
    <t>Flot min</t>
  </si>
  <si>
    <t>Capacité</t>
  </si>
  <si>
    <t>Coût</t>
  </si>
  <si>
    <t>Flot</t>
  </si>
  <si>
    <t>E1</t>
  </si>
  <si>
    <t>C1</t>
  </si>
  <si>
    <t>Moyen</t>
  </si>
  <si>
    <t>Route</t>
  </si>
  <si>
    <t>C2</t>
  </si>
  <si>
    <t>E2</t>
  </si>
  <si>
    <t>Rail</t>
  </si>
  <si>
    <t>E3</t>
  </si>
  <si>
    <t>C3</t>
  </si>
  <si>
    <t>E4</t>
  </si>
  <si>
    <t>S</t>
  </si>
  <si>
    <t>T</t>
  </si>
  <si>
    <t>Débit voulu</t>
  </si>
  <si>
    <t>Coût total</t>
  </si>
  <si>
    <t>Nœud</t>
  </si>
  <si>
    <t>Flot entrant</t>
  </si>
  <si>
    <t>Flot sortant</t>
  </si>
  <si>
    <t>C9-FlotCoutMin-1 : choix de moyen de transport, version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</si>
</sst>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>
      <selection activeCell="J18" sqref="J18"/>
    </sheetView>
  </sheetViews>
  <sheetFormatPr baseColWidth="10" defaultRowHeight="15" x14ac:dyDescent="0.25"/>
  <cols>
    <col min="1" max="1" width="9.42578125" customWidth="1"/>
    <col min="2" max="2" width="9.7109375" customWidth="1"/>
    <col min="3" max="4" width="9.140625" customWidth="1"/>
    <col min="5" max="5" width="8.85546875" customWidth="1"/>
    <col min="6" max="6" width="9" customWidth="1"/>
    <col min="7" max="7" width="9.42578125" customWidth="1"/>
    <col min="8" max="8" width="2.7109375" customWidth="1"/>
  </cols>
  <sheetData>
    <row r="1" spans="1:11" ht="26.25" x14ac:dyDescent="0.4">
      <c r="A1" s="1" t="s">
        <v>23</v>
      </c>
    </row>
    <row r="3" spans="1:11" x14ac:dyDescent="0.25">
      <c r="A3" s="8" t="s">
        <v>0</v>
      </c>
      <c r="B3" s="8" t="s">
        <v>1</v>
      </c>
      <c r="C3" s="3" t="s">
        <v>8</v>
      </c>
      <c r="D3" s="3" t="s">
        <v>2</v>
      </c>
      <c r="E3" s="3" t="s">
        <v>3</v>
      </c>
      <c r="F3" s="3" t="s">
        <v>4</v>
      </c>
      <c r="G3" s="3" t="s">
        <v>5</v>
      </c>
      <c r="I3" s="4" t="s">
        <v>18</v>
      </c>
      <c r="J3" s="3">
        <v>180</v>
      </c>
    </row>
    <row r="4" spans="1:11" x14ac:dyDescent="0.25">
      <c r="A4" s="3" t="s">
        <v>6</v>
      </c>
      <c r="B4" s="3" t="s">
        <v>7</v>
      </c>
      <c r="C4" s="3" t="s">
        <v>9</v>
      </c>
      <c r="D4" s="3">
        <v>0</v>
      </c>
      <c r="E4" s="3">
        <v>9999</v>
      </c>
      <c r="F4" s="3">
        <v>12</v>
      </c>
      <c r="G4" s="7">
        <v>0</v>
      </c>
      <c r="I4" s="3" t="s">
        <v>19</v>
      </c>
      <c r="J4" s="6">
        <f>SUMPRODUCT(CoûtsArcs,Flots)</f>
        <v>1715</v>
      </c>
    </row>
    <row r="5" spans="1:11" x14ac:dyDescent="0.25">
      <c r="A5" s="3" t="s">
        <v>6</v>
      </c>
      <c r="B5" s="3" t="s">
        <v>10</v>
      </c>
      <c r="C5" s="3" t="s">
        <v>9</v>
      </c>
      <c r="D5" s="3">
        <v>0</v>
      </c>
      <c r="E5" s="3">
        <v>9999</v>
      </c>
      <c r="F5" s="3">
        <v>11</v>
      </c>
      <c r="G5" s="7">
        <v>50</v>
      </c>
    </row>
    <row r="6" spans="1:11" x14ac:dyDescent="0.25">
      <c r="A6" s="3" t="s">
        <v>11</v>
      </c>
      <c r="B6" s="3" t="s">
        <v>7</v>
      </c>
      <c r="C6" s="3" t="s">
        <v>12</v>
      </c>
      <c r="D6" s="3">
        <v>10</v>
      </c>
      <c r="E6" s="3">
        <v>50</v>
      </c>
      <c r="F6" s="3">
        <v>12</v>
      </c>
      <c r="G6" s="7">
        <v>30</v>
      </c>
      <c r="I6" s="3" t="s">
        <v>20</v>
      </c>
      <c r="J6" s="3" t="s">
        <v>21</v>
      </c>
      <c r="K6" s="3" t="s">
        <v>22</v>
      </c>
    </row>
    <row r="7" spans="1:11" x14ac:dyDescent="0.25">
      <c r="A7" s="3" t="s">
        <v>11</v>
      </c>
      <c r="B7" s="3" t="s">
        <v>7</v>
      </c>
      <c r="C7" s="3" t="s">
        <v>9</v>
      </c>
      <c r="D7" s="3">
        <v>0</v>
      </c>
      <c r="E7" s="3">
        <v>9999</v>
      </c>
      <c r="F7" s="3">
        <v>14</v>
      </c>
      <c r="G7" s="7">
        <v>0</v>
      </c>
      <c r="I7" s="3" t="s">
        <v>16</v>
      </c>
      <c r="J7" s="5">
        <f t="shared" ref="J7:J15" si="0">SUMIF(NoeudsFin,I7,Flots)</f>
        <v>180</v>
      </c>
      <c r="K7" s="5">
        <f t="shared" ref="K7:K15" si="1">SUMIF(NoeudsDéb,I7,Flots)</f>
        <v>180</v>
      </c>
    </row>
    <row r="8" spans="1:11" x14ac:dyDescent="0.25">
      <c r="A8" s="3" t="s">
        <v>13</v>
      </c>
      <c r="B8" s="3" t="s">
        <v>10</v>
      </c>
      <c r="C8" s="3" t="s">
        <v>9</v>
      </c>
      <c r="D8" s="3">
        <v>0</v>
      </c>
      <c r="E8" s="3">
        <v>9999</v>
      </c>
      <c r="F8" s="3">
        <v>9</v>
      </c>
      <c r="G8" s="7">
        <v>0</v>
      </c>
      <c r="I8" s="3" t="s">
        <v>6</v>
      </c>
      <c r="J8" s="5">
        <f t="shared" si="0"/>
        <v>50</v>
      </c>
      <c r="K8" s="5">
        <f t="shared" si="1"/>
        <v>50</v>
      </c>
    </row>
    <row r="9" spans="1:11" x14ac:dyDescent="0.25">
      <c r="A9" s="3" t="s">
        <v>13</v>
      </c>
      <c r="B9" s="3" t="s">
        <v>14</v>
      </c>
      <c r="C9" s="3" t="s">
        <v>12</v>
      </c>
      <c r="D9" s="3">
        <v>10</v>
      </c>
      <c r="E9" s="3">
        <v>50</v>
      </c>
      <c r="F9" s="3">
        <v>4</v>
      </c>
      <c r="G9" s="7">
        <v>35</v>
      </c>
      <c r="I9" s="3" t="s">
        <v>11</v>
      </c>
      <c r="J9" s="5">
        <f t="shared" si="0"/>
        <v>30</v>
      </c>
      <c r="K9" s="5">
        <f t="shared" si="1"/>
        <v>30</v>
      </c>
    </row>
    <row r="10" spans="1:11" x14ac:dyDescent="0.25">
      <c r="A10" s="3" t="s">
        <v>13</v>
      </c>
      <c r="B10" s="3" t="s">
        <v>14</v>
      </c>
      <c r="C10" s="3" t="s">
        <v>9</v>
      </c>
      <c r="D10" s="3">
        <v>0</v>
      </c>
      <c r="E10" s="3">
        <v>9999</v>
      </c>
      <c r="F10" s="3">
        <v>5</v>
      </c>
      <c r="G10" s="7">
        <v>0</v>
      </c>
      <c r="I10" s="3" t="s">
        <v>13</v>
      </c>
      <c r="J10" s="5">
        <f t="shared" si="0"/>
        <v>35</v>
      </c>
      <c r="K10" s="5">
        <f t="shared" si="1"/>
        <v>35</v>
      </c>
    </row>
    <row r="11" spans="1:11" x14ac:dyDescent="0.25">
      <c r="A11" s="3" t="s">
        <v>15</v>
      </c>
      <c r="B11" s="3" t="s">
        <v>10</v>
      </c>
      <c r="C11" s="3" t="s">
        <v>12</v>
      </c>
      <c r="D11" s="3">
        <v>10</v>
      </c>
      <c r="E11" s="3">
        <v>50</v>
      </c>
      <c r="F11" s="3">
        <v>11</v>
      </c>
      <c r="G11" s="7">
        <v>15</v>
      </c>
      <c r="I11" s="3" t="s">
        <v>15</v>
      </c>
      <c r="J11" s="5">
        <f t="shared" si="0"/>
        <v>65</v>
      </c>
      <c r="K11" s="5">
        <f t="shared" si="1"/>
        <v>65</v>
      </c>
    </row>
    <row r="12" spans="1:11" x14ac:dyDescent="0.25">
      <c r="A12" s="3" t="s">
        <v>15</v>
      </c>
      <c r="B12" s="3" t="s">
        <v>10</v>
      </c>
      <c r="C12" s="3" t="s">
        <v>9</v>
      </c>
      <c r="D12" s="3">
        <v>0</v>
      </c>
      <c r="E12" s="3">
        <v>9999</v>
      </c>
      <c r="F12" s="3">
        <v>14</v>
      </c>
      <c r="G12" s="7">
        <v>0</v>
      </c>
      <c r="I12" s="3" t="s">
        <v>7</v>
      </c>
      <c r="J12" s="5">
        <f t="shared" si="0"/>
        <v>30</v>
      </c>
      <c r="K12" s="5">
        <f t="shared" si="1"/>
        <v>30</v>
      </c>
    </row>
    <row r="13" spans="1:11" x14ac:dyDescent="0.25">
      <c r="A13" s="3" t="s">
        <v>15</v>
      </c>
      <c r="B13" s="3" t="s">
        <v>14</v>
      </c>
      <c r="C13" s="3" t="s">
        <v>12</v>
      </c>
      <c r="D13" s="3">
        <v>10</v>
      </c>
      <c r="E13" s="3">
        <v>50</v>
      </c>
      <c r="F13" s="3">
        <v>10</v>
      </c>
      <c r="G13" s="7">
        <v>50</v>
      </c>
      <c r="I13" s="3" t="s">
        <v>10</v>
      </c>
      <c r="J13" s="5">
        <f t="shared" si="0"/>
        <v>65</v>
      </c>
      <c r="K13" s="5">
        <f t="shared" si="1"/>
        <v>65</v>
      </c>
    </row>
    <row r="14" spans="1:11" x14ac:dyDescent="0.25">
      <c r="A14" s="3" t="s">
        <v>15</v>
      </c>
      <c r="B14" s="3" t="s">
        <v>14</v>
      </c>
      <c r="C14" s="3" t="s">
        <v>9</v>
      </c>
      <c r="D14" s="3">
        <v>0</v>
      </c>
      <c r="E14" s="3">
        <v>9999</v>
      </c>
      <c r="F14" s="3">
        <v>14</v>
      </c>
      <c r="G14" s="7">
        <v>0</v>
      </c>
      <c r="I14" s="3" t="s">
        <v>14</v>
      </c>
      <c r="J14" s="5">
        <f t="shared" si="0"/>
        <v>85</v>
      </c>
      <c r="K14" s="5">
        <f t="shared" si="1"/>
        <v>85</v>
      </c>
    </row>
    <row r="15" spans="1:11" x14ac:dyDescent="0.25">
      <c r="A15" s="3" t="s">
        <v>16</v>
      </c>
      <c r="B15" s="3" t="s">
        <v>6</v>
      </c>
      <c r="C15" s="3"/>
      <c r="D15" s="3">
        <v>0</v>
      </c>
      <c r="E15" s="3">
        <v>50</v>
      </c>
      <c r="F15" s="3">
        <v>0</v>
      </c>
      <c r="G15" s="7">
        <v>50</v>
      </c>
      <c r="I15" s="3" t="s">
        <v>17</v>
      </c>
      <c r="J15" s="5">
        <f t="shared" si="0"/>
        <v>180</v>
      </c>
      <c r="K15" s="5">
        <f t="shared" si="1"/>
        <v>180</v>
      </c>
    </row>
    <row r="16" spans="1:11" x14ac:dyDescent="0.25">
      <c r="A16" s="3" t="s">
        <v>16</v>
      </c>
      <c r="B16" s="3" t="s">
        <v>11</v>
      </c>
      <c r="C16" s="3"/>
      <c r="D16" s="3">
        <v>0</v>
      </c>
      <c r="E16" s="3">
        <v>40</v>
      </c>
      <c r="F16" s="3">
        <v>0</v>
      </c>
      <c r="G16" s="7">
        <v>30</v>
      </c>
    </row>
    <row r="17" spans="1:7" x14ac:dyDescent="0.25">
      <c r="A17" s="3" t="s">
        <v>16</v>
      </c>
      <c r="B17" s="3" t="s">
        <v>13</v>
      </c>
      <c r="C17" s="3"/>
      <c r="D17" s="3">
        <v>0</v>
      </c>
      <c r="E17" s="3">
        <v>35</v>
      </c>
      <c r="F17" s="3">
        <v>0</v>
      </c>
      <c r="G17" s="7">
        <v>35</v>
      </c>
    </row>
    <row r="18" spans="1:7" x14ac:dyDescent="0.25">
      <c r="A18" s="3" t="s">
        <v>16</v>
      </c>
      <c r="B18" s="3" t="s">
        <v>15</v>
      </c>
      <c r="C18" s="3"/>
      <c r="D18" s="3">
        <v>0</v>
      </c>
      <c r="E18" s="3">
        <v>65</v>
      </c>
      <c r="F18" s="3">
        <v>0</v>
      </c>
      <c r="G18" s="7">
        <v>65</v>
      </c>
    </row>
    <row r="19" spans="1:7" x14ac:dyDescent="0.25">
      <c r="A19" s="3" t="s">
        <v>7</v>
      </c>
      <c r="B19" s="3" t="s">
        <v>17</v>
      </c>
      <c r="C19" s="3"/>
      <c r="D19" s="3">
        <v>0</v>
      </c>
      <c r="E19" s="3">
        <v>9999</v>
      </c>
      <c r="F19" s="3">
        <v>0</v>
      </c>
      <c r="G19" s="7">
        <v>30</v>
      </c>
    </row>
    <row r="20" spans="1:7" x14ac:dyDescent="0.25">
      <c r="A20" s="3" t="s">
        <v>10</v>
      </c>
      <c r="B20" s="3" t="s">
        <v>17</v>
      </c>
      <c r="C20" s="3"/>
      <c r="D20" s="3">
        <v>0</v>
      </c>
      <c r="E20" s="3">
        <v>9999</v>
      </c>
      <c r="F20" s="3">
        <v>0</v>
      </c>
      <c r="G20" s="7">
        <v>65</v>
      </c>
    </row>
    <row r="21" spans="1:7" x14ac:dyDescent="0.25">
      <c r="A21" s="3" t="s">
        <v>14</v>
      </c>
      <c r="B21" s="3" t="s">
        <v>17</v>
      </c>
      <c r="C21" s="3"/>
      <c r="D21" s="3">
        <v>0</v>
      </c>
      <c r="E21" s="3">
        <v>9999</v>
      </c>
      <c r="F21" s="3">
        <v>0</v>
      </c>
      <c r="G21" s="7">
        <v>85</v>
      </c>
    </row>
    <row r="22" spans="1:7" x14ac:dyDescent="0.25">
      <c r="A22" s="4" t="s">
        <v>17</v>
      </c>
      <c r="B22" s="4" t="s">
        <v>16</v>
      </c>
      <c r="C22" s="2"/>
      <c r="D22" s="4">
        <v>0</v>
      </c>
      <c r="E22" s="4">
        <v>9999</v>
      </c>
      <c r="F22" s="4">
        <v>0</v>
      </c>
      <c r="G22" s="7">
        <v>180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11</vt:i4>
      </vt:variant>
    </vt:vector>
  </HeadingPairs>
  <TitlesOfParts>
    <vt:vector size="12" baseType="lpstr">
      <vt:lpstr>Feuille 1</vt:lpstr>
      <vt:lpstr>Capacités</vt:lpstr>
      <vt:lpstr>CoûtsArcs</vt:lpstr>
      <vt:lpstr>CoûtTotal</vt:lpstr>
      <vt:lpstr>DébitRéel</vt:lpstr>
      <vt:lpstr>DébitVoulu</vt:lpstr>
      <vt:lpstr>Flots</vt:lpstr>
      <vt:lpstr>FlotsEntrants</vt:lpstr>
      <vt:lpstr>FlotsMin</vt:lpstr>
      <vt:lpstr>FlotsSortants</vt:lpstr>
      <vt:lpstr>NoeudsDéb</vt:lpstr>
      <vt:lpstr>NoeudsFin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prins</dc:creator>
  <cp:lastModifiedBy>marc</cp:lastModifiedBy>
  <dcterms:created xsi:type="dcterms:W3CDTF">2010-02-06T14:51:54Z</dcterms:created>
  <dcterms:modified xsi:type="dcterms:W3CDTF">2010-11-15T14:13:33Z</dcterms:modified>
</cp:coreProperties>
</file>