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1" sheetId="1" r:id="rId1"/>
  </sheets>
  <definedNames>
    <definedName name="ChgtsParVille">Feuil1!$D$24:$F$24</definedName>
    <definedName name="Consistances">Feuil1!$L$15:$N$23</definedName>
    <definedName name="CoutChgts">Feuil1!$B$11</definedName>
    <definedName name="CoutsParModeEtTrajet">Feuil1!$B$5:$E$7</definedName>
    <definedName name="CoutTotal">Feuil1!$C$11</definedName>
    <definedName name="CoutTrans">Feuil1!$A$11</definedName>
    <definedName name="ModesParTrajet">Feuil1!$J$8:$M$8</definedName>
    <definedName name="solver_adj" localSheetId="0" hidden="1">Feuil1!$J$5:$M$7,Feuil1!$D$15:$F$23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Feuil1!$J$8:$M$8</definedName>
    <definedName name="solver_lhs2" localSheetId="0" hidden="1">Feuil1!$D$24:$F$24</definedName>
    <definedName name="solver_lhs3" localSheetId="0" hidden="1">Feuil1!$L$15:$N$23</definedName>
    <definedName name="solver_lhs4" localSheetId="0" hidden="1">Feuil1!$J$5:$M$7</definedName>
    <definedName name="solver_lhs5" localSheetId="0" hidden="1">Feuil1!$D$15:$F$23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Feuil1!$C$11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el4" localSheetId="0" hidden="1">5</definedName>
    <definedName name="solver_rel5" localSheetId="0" hidden="1">5</definedName>
    <definedName name="solver_rhs1" localSheetId="0" hidden="1">1</definedName>
    <definedName name="solver_rhs2" localSheetId="0" hidden="1">1</definedName>
    <definedName name="solver_rhs3" localSheetId="0" hidden="1">0</definedName>
    <definedName name="solver_rhs4" localSheetId="0" hidden="1">binaire</definedName>
    <definedName name="solver_rhs5" localSheetId="0" hidden="1">binaire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X">Feuil1!$J$5:$M$7</definedName>
    <definedName name="Y">Feuil1!$D$15:$F$23</definedName>
  </definedNames>
  <calcPr calcId="144525"/>
</workbook>
</file>

<file path=xl/calcChain.xml><?xml version="1.0" encoding="utf-8"?>
<calcChain xmlns="http://schemas.openxmlformats.org/spreadsheetml/2006/main">
  <c r="L16" i="1" l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M15" i="1"/>
  <c r="N15" i="1"/>
  <c r="L15" i="1"/>
  <c r="A11" i="1"/>
  <c r="G16" i="1"/>
  <c r="G17" i="1"/>
  <c r="G18" i="1"/>
  <c r="G19" i="1"/>
  <c r="G20" i="1"/>
  <c r="G21" i="1"/>
  <c r="G22" i="1"/>
  <c r="G23" i="1"/>
  <c r="G15" i="1"/>
  <c r="K8" i="1"/>
  <c r="L8" i="1"/>
  <c r="M8" i="1"/>
  <c r="J8" i="1"/>
  <c r="E24" i="1"/>
  <c r="F24" i="1"/>
  <c r="D24" i="1"/>
  <c r="G24" i="1"/>
  <c r="B11" i="1"/>
  <c r="C11" i="1"/>
</calcChain>
</file>

<file path=xl/sharedStrings.xml><?xml version="1.0" encoding="utf-8"?>
<sst xmlns="http://schemas.openxmlformats.org/spreadsheetml/2006/main" count="37" uniqueCount="29">
  <si>
    <t>C9-Intermodal : transport combiné.</t>
  </si>
  <si>
    <t>Mode</t>
  </si>
  <si>
    <t>Rail</t>
  </si>
  <si>
    <t>Route</t>
  </si>
  <si>
    <t>Air</t>
  </si>
  <si>
    <t>Coûts de transport par mode et par trajet $/t</t>
  </si>
  <si>
    <t>Du mode</t>
  </si>
  <si>
    <t>Au mode</t>
  </si>
  <si>
    <t>Coût $/t</t>
  </si>
  <si>
    <r>
      <t>V1</t>
    </r>
    <r>
      <rPr>
        <sz val="11"/>
        <color indexed="8"/>
        <rFont val="Calibri"/>
        <family val="2"/>
      </rPr>
      <t>–V</t>
    </r>
    <r>
      <rPr>
        <sz val="11"/>
        <color theme="1"/>
        <rFont val="Calibri"/>
        <family val="2"/>
        <scheme val="minor"/>
      </rPr>
      <t>2</t>
    </r>
  </si>
  <si>
    <t>V2–V3</t>
  </si>
  <si>
    <t>V3–V4</t>
  </si>
  <si>
    <t>V4–V5</t>
  </si>
  <si>
    <t>Ville 2</t>
  </si>
  <si>
    <t>Ville 3</t>
  </si>
  <si>
    <t>Ville 4</t>
  </si>
  <si>
    <t>Somme</t>
  </si>
  <si>
    <t>Contraintes de consistance</t>
  </si>
  <si>
    <t>Transport</t>
  </si>
  <si>
    <t>Total</t>
  </si>
  <si>
    <t>Coûts minimisés</t>
  </si>
  <si>
    <t>Chgts</t>
  </si>
  <si>
    <t>Coût réel</t>
  </si>
  <si>
    <t>1 = Rail</t>
  </si>
  <si>
    <t>2 = Route</t>
  </si>
  <si>
    <t>3 = Air</t>
  </si>
  <si>
    <t>Changements de mode (variables Y(k,p,i) en vert)</t>
  </si>
  <si>
    <t>Type</t>
  </si>
  <si>
    <t>Modes choisis (variables X(k,i) en vert)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</si>
</sst>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2" fillId="0" borderId="0" xfId="0" applyFont="1"/>
    <xf numFmtId="2" fontId="0" fillId="3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2" fontId="0" fillId="4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F8" sqref="F8"/>
    </sheetView>
  </sheetViews>
  <sheetFormatPr baseColWidth="10" defaultRowHeight="15" x14ac:dyDescent="0.25"/>
  <cols>
    <col min="1" max="2" width="8.85546875" customWidth="1"/>
    <col min="3" max="4" width="8.5703125" customWidth="1"/>
    <col min="5" max="5" width="8" customWidth="1"/>
    <col min="6" max="6" width="7.85546875" customWidth="1"/>
    <col min="7" max="7" width="9.140625" customWidth="1"/>
    <col min="8" max="8" width="3.42578125" customWidth="1"/>
    <col min="9" max="9" width="7.7109375" customWidth="1"/>
    <col min="10" max="10" width="8.28515625" customWidth="1"/>
    <col min="11" max="11" width="8" customWidth="1"/>
    <col min="12" max="12" width="8.28515625" customWidth="1"/>
    <col min="13" max="13" width="8.140625" customWidth="1"/>
    <col min="14" max="14" width="8" customWidth="1"/>
  </cols>
  <sheetData>
    <row r="1" spans="1:14" ht="26.25" x14ac:dyDescent="0.4">
      <c r="A1" s="7" t="s">
        <v>0</v>
      </c>
    </row>
    <row r="3" spans="1:14" x14ac:dyDescent="0.25">
      <c r="A3" s="12" t="s">
        <v>5</v>
      </c>
      <c r="B3" s="13"/>
      <c r="C3" s="13"/>
      <c r="D3" s="13"/>
      <c r="E3" s="14"/>
      <c r="I3" s="12" t="s">
        <v>28</v>
      </c>
      <c r="J3" s="13"/>
      <c r="K3" s="13"/>
      <c r="L3" s="13"/>
      <c r="M3" s="14"/>
    </row>
    <row r="4" spans="1:14" x14ac:dyDescent="0.25">
      <c r="A4" s="2" t="s">
        <v>1</v>
      </c>
      <c r="B4" s="1" t="s">
        <v>9</v>
      </c>
      <c r="C4" s="1" t="s">
        <v>10</v>
      </c>
      <c r="D4" s="1" t="s">
        <v>11</v>
      </c>
      <c r="E4" s="1" t="s">
        <v>12</v>
      </c>
      <c r="I4" s="2" t="s">
        <v>1</v>
      </c>
      <c r="J4" s="1" t="s">
        <v>9</v>
      </c>
      <c r="K4" s="1" t="s">
        <v>10</v>
      </c>
      <c r="L4" s="1" t="s">
        <v>11</v>
      </c>
      <c r="M4" s="1" t="s">
        <v>12</v>
      </c>
    </row>
    <row r="5" spans="1:14" x14ac:dyDescent="0.25">
      <c r="A5" s="10" t="s">
        <v>23</v>
      </c>
      <c r="B5" s="2">
        <v>30</v>
      </c>
      <c r="C5" s="2">
        <v>40</v>
      </c>
      <c r="D5" s="2">
        <v>30</v>
      </c>
      <c r="E5" s="2">
        <v>60</v>
      </c>
      <c r="I5" s="2" t="s">
        <v>2</v>
      </c>
      <c r="J5" s="11">
        <v>0</v>
      </c>
      <c r="K5" s="11">
        <v>0</v>
      </c>
      <c r="L5" s="11">
        <v>1</v>
      </c>
      <c r="M5" s="11">
        <v>0</v>
      </c>
    </row>
    <row r="6" spans="1:14" x14ac:dyDescent="0.25">
      <c r="A6" s="10" t="s">
        <v>24</v>
      </c>
      <c r="B6" s="2">
        <v>20</v>
      </c>
      <c r="C6" s="2">
        <v>40</v>
      </c>
      <c r="D6" s="2">
        <v>50</v>
      </c>
      <c r="E6" s="2">
        <v>50</v>
      </c>
      <c r="I6" s="2" t="s">
        <v>3</v>
      </c>
      <c r="J6" s="11">
        <v>1</v>
      </c>
      <c r="K6" s="11">
        <v>0</v>
      </c>
      <c r="L6" s="11">
        <v>0</v>
      </c>
      <c r="M6" s="11">
        <v>0</v>
      </c>
    </row>
    <row r="7" spans="1:14" x14ac:dyDescent="0.25">
      <c r="A7" s="10" t="s">
        <v>25</v>
      </c>
      <c r="B7" s="2">
        <v>40</v>
      </c>
      <c r="C7" s="2">
        <v>10</v>
      </c>
      <c r="D7" s="2">
        <v>60</v>
      </c>
      <c r="E7" s="2">
        <v>40</v>
      </c>
      <c r="I7" s="2" t="s">
        <v>4</v>
      </c>
      <c r="J7" s="11">
        <v>0</v>
      </c>
      <c r="K7" s="11">
        <v>1</v>
      </c>
      <c r="L7" s="11">
        <v>0</v>
      </c>
      <c r="M7" s="11">
        <v>1</v>
      </c>
    </row>
    <row r="8" spans="1:14" x14ac:dyDescent="0.25">
      <c r="I8" s="5" t="s">
        <v>16</v>
      </c>
      <c r="J8" s="6">
        <f>SUM(J5:J7)</f>
        <v>1</v>
      </c>
      <c r="K8" s="6">
        <f>SUM(K5:K7)</f>
        <v>1</v>
      </c>
      <c r="L8" s="6">
        <f>SUM(L5:L7)</f>
        <v>1</v>
      </c>
      <c r="M8" s="6">
        <f>SUM(M5:M7)</f>
        <v>1</v>
      </c>
    </row>
    <row r="9" spans="1:14" x14ac:dyDescent="0.25">
      <c r="A9" s="12" t="s">
        <v>20</v>
      </c>
      <c r="B9" s="13"/>
      <c r="C9" s="14"/>
    </row>
    <row r="10" spans="1:14" x14ac:dyDescent="0.25">
      <c r="A10" s="5" t="s">
        <v>18</v>
      </c>
      <c r="B10" s="2" t="s">
        <v>21</v>
      </c>
      <c r="C10" s="2" t="s">
        <v>19</v>
      </c>
    </row>
    <row r="11" spans="1:14" x14ac:dyDescent="0.25">
      <c r="A11" s="9">
        <f>SUMPRODUCT(CoutsParModeEtTrajet,X)</f>
        <v>100</v>
      </c>
      <c r="B11" s="9">
        <f>G24</f>
        <v>4</v>
      </c>
      <c r="C11" s="8">
        <f>CoutTrans+CoutChgts</f>
        <v>104</v>
      </c>
    </row>
    <row r="13" spans="1:14" x14ac:dyDescent="0.25">
      <c r="A13" s="12" t="s">
        <v>26</v>
      </c>
      <c r="B13" s="13"/>
      <c r="C13" s="13"/>
      <c r="D13" s="13"/>
      <c r="E13" s="13"/>
      <c r="F13" s="13"/>
      <c r="G13" s="14"/>
      <c r="I13" s="12" t="s">
        <v>17</v>
      </c>
      <c r="J13" s="13"/>
      <c r="K13" s="13"/>
      <c r="L13" s="13"/>
      <c r="M13" s="13"/>
      <c r="N13" s="14"/>
    </row>
    <row r="14" spans="1:14" x14ac:dyDescent="0.25">
      <c r="A14" s="2" t="s">
        <v>6</v>
      </c>
      <c r="B14" s="2" t="s">
        <v>7</v>
      </c>
      <c r="C14" s="2" t="s">
        <v>8</v>
      </c>
      <c r="D14" s="2" t="s">
        <v>13</v>
      </c>
      <c r="E14" s="2" t="s">
        <v>14</v>
      </c>
      <c r="F14" s="2" t="s">
        <v>15</v>
      </c>
      <c r="G14" s="2" t="s">
        <v>22</v>
      </c>
      <c r="H14" s="3"/>
      <c r="I14" s="2" t="s">
        <v>27</v>
      </c>
      <c r="J14" s="2" t="s">
        <v>6</v>
      </c>
      <c r="K14" s="2" t="s">
        <v>7</v>
      </c>
      <c r="L14" s="2">
        <v>2</v>
      </c>
      <c r="M14" s="2">
        <v>3</v>
      </c>
      <c r="N14" s="2">
        <v>4</v>
      </c>
    </row>
    <row r="15" spans="1:14" x14ac:dyDescent="0.25">
      <c r="A15" s="2">
        <v>1</v>
      </c>
      <c r="B15" s="2">
        <v>1</v>
      </c>
      <c r="C15" s="2">
        <v>0</v>
      </c>
      <c r="D15" s="11">
        <v>0</v>
      </c>
      <c r="E15" s="11">
        <v>0</v>
      </c>
      <c r="F15" s="11">
        <v>0</v>
      </c>
      <c r="G15" s="6">
        <f>C15*SUM(D15:F15)</f>
        <v>0</v>
      </c>
      <c r="H15" s="4"/>
      <c r="I15" s="5">
        <v>1</v>
      </c>
      <c r="J15" s="2">
        <v>1</v>
      </c>
      <c r="K15" s="2">
        <v>1</v>
      </c>
      <c r="L15" s="9">
        <f t="shared" ref="L15:N23" si="0">INDEX(X,$J15,L$14-1)+INDEX(X,$K15,L$14)-2*INDEX(Y,$I15,L$14-1)</f>
        <v>0</v>
      </c>
      <c r="M15" s="9">
        <f t="shared" si="0"/>
        <v>1</v>
      </c>
      <c r="N15" s="9">
        <f t="shared" si="0"/>
        <v>1</v>
      </c>
    </row>
    <row r="16" spans="1:14" x14ac:dyDescent="0.25">
      <c r="A16" s="2">
        <v>1</v>
      </c>
      <c r="B16" s="2">
        <v>2</v>
      </c>
      <c r="C16" s="2">
        <v>2</v>
      </c>
      <c r="D16" s="11">
        <v>0</v>
      </c>
      <c r="E16" s="11">
        <v>0</v>
      </c>
      <c r="F16" s="11">
        <v>0</v>
      </c>
      <c r="G16" s="6">
        <f t="shared" ref="G16:G23" si="1">C16*SUM(D16:F16)</f>
        <v>0</v>
      </c>
      <c r="H16" s="4"/>
      <c r="I16" s="5">
        <v>2</v>
      </c>
      <c r="J16" s="2">
        <v>1</v>
      </c>
      <c r="K16" s="2">
        <v>2</v>
      </c>
      <c r="L16" s="9">
        <f t="shared" si="0"/>
        <v>0</v>
      </c>
      <c r="M16" s="9">
        <f t="shared" si="0"/>
        <v>0</v>
      </c>
      <c r="N16" s="9">
        <f t="shared" si="0"/>
        <v>1</v>
      </c>
    </row>
    <row r="17" spans="1:14" x14ac:dyDescent="0.25">
      <c r="A17" s="2">
        <v>1</v>
      </c>
      <c r="B17" s="2">
        <v>3</v>
      </c>
      <c r="C17" s="2">
        <v>1</v>
      </c>
      <c r="D17" s="11">
        <v>0</v>
      </c>
      <c r="E17" s="11">
        <v>0</v>
      </c>
      <c r="F17" s="11">
        <v>1</v>
      </c>
      <c r="G17" s="6">
        <f t="shared" si="1"/>
        <v>1</v>
      </c>
      <c r="H17" s="4"/>
      <c r="I17" s="5">
        <v>3</v>
      </c>
      <c r="J17" s="2">
        <v>1</v>
      </c>
      <c r="K17" s="2">
        <v>3</v>
      </c>
      <c r="L17" s="9">
        <f t="shared" si="0"/>
        <v>1</v>
      </c>
      <c r="M17" s="9">
        <f t="shared" si="0"/>
        <v>0</v>
      </c>
      <c r="N17" s="9">
        <f t="shared" si="0"/>
        <v>0</v>
      </c>
    </row>
    <row r="18" spans="1:14" x14ac:dyDescent="0.25">
      <c r="A18" s="2">
        <v>2</v>
      </c>
      <c r="B18" s="2">
        <v>1</v>
      </c>
      <c r="C18" s="2">
        <v>2</v>
      </c>
      <c r="D18" s="11">
        <v>0</v>
      </c>
      <c r="E18" s="11">
        <v>0</v>
      </c>
      <c r="F18" s="11">
        <v>0</v>
      </c>
      <c r="G18" s="6">
        <f t="shared" si="1"/>
        <v>0</v>
      </c>
      <c r="H18" s="4"/>
      <c r="I18" s="5">
        <v>4</v>
      </c>
      <c r="J18" s="2">
        <v>2</v>
      </c>
      <c r="K18" s="2">
        <v>1</v>
      </c>
      <c r="L18" s="9">
        <f t="shared" si="0"/>
        <v>1</v>
      </c>
      <c r="M18" s="9">
        <f t="shared" si="0"/>
        <v>1</v>
      </c>
      <c r="N18" s="9">
        <f t="shared" si="0"/>
        <v>0</v>
      </c>
    </row>
    <row r="19" spans="1:14" x14ac:dyDescent="0.25">
      <c r="A19" s="2">
        <v>2</v>
      </c>
      <c r="B19" s="2">
        <v>2</v>
      </c>
      <c r="C19" s="2">
        <v>0</v>
      </c>
      <c r="D19" s="11">
        <v>0</v>
      </c>
      <c r="E19" s="11">
        <v>0</v>
      </c>
      <c r="F19" s="11">
        <v>0</v>
      </c>
      <c r="G19" s="6">
        <f t="shared" si="1"/>
        <v>0</v>
      </c>
      <c r="H19" s="4"/>
      <c r="I19" s="5">
        <v>5</v>
      </c>
      <c r="J19" s="2">
        <v>2</v>
      </c>
      <c r="K19" s="2">
        <v>2</v>
      </c>
      <c r="L19" s="9">
        <f t="shared" si="0"/>
        <v>1</v>
      </c>
      <c r="M19" s="9">
        <f t="shared" si="0"/>
        <v>0</v>
      </c>
      <c r="N19" s="9">
        <f t="shared" si="0"/>
        <v>0</v>
      </c>
    </row>
    <row r="20" spans="1:14" x14ac:dyDescent="0.25">
      <c r="A20" s="2">
        <v>2</v>
      </c>
      <c r="B20" s="2">
        <v>3</v>
      </c>
      <c r="C20" s="2">
        <v>1</v>
      </c>
      <c r="D20" s="11">
        <v>1</v>
      </c>
      <c r="E20" s="11">
        <v>0</v>
      </c>
      <c r="F20" s="11">
        <v>0</v>
      </c>
      <c r="G20" s="6">
        <f t="shared" si="1"/>
        <v>1</v>
      </c>
      <c r="H20" s="4"/>
      <c r="I20" s="5">
        <v>6</v>
      </c>
      <c r="J20" s="2">
        <v>2</v>
      </c>
      <c r="K20" s="2">
        <v>3</v>
      </c>
      <c r="L20" s="9">
        <f t="shared" si="0"/>
        <v>0</v>
      </c>
      <c r="M20" s="9">
        <f t="shared" si="0"/>
        <v>0</v>
      </c>
      <c r="N20" s="9">
        <f t="shared" si="0"/>
        <v>1</v>
      </c>
    </row>
    <row r="21" spans="1:14" x14ac:dyDescent="0.25">
      <c r="A21" s="2">
        <v>3</v>
      </c>
      <c r="B21" s="2">
        <v>1</v>
      </c>
      <c r="C21" s="2">
        <v>2</v>
      </c>
      <c r="D21" s="11">
        <v>0</v>
      </c>
      <c r="E21" s="11">
        <v>1</v>
      </c>
      <c r="F21" s="11">
        <v>0</v>
      </c>
      <c r="G21" s="6">
        <f t="shared" si="1"/>
        <v>2</v>
      </c>
      <c r="H21" s="4"/>
      <c r="I21" s="5">
        <v>7</v>
      </c>
      <c r="J21" s="2">
        <v>3</v>
      </c>
      <c r="K21" s="2">
        <v>1</v>
      </c>
      <c r="L21" s="9">
        <f t="shared" si="0"/>
        <v>0</v>
      </c>
      <c r="M21" s="9">
        <f t="shared" si="0"/>
        <v>0</v>
      </c>
      <c r="N21" s="9">
        <f t="shared" si="0"/>
        <v>0</v>
      </c>
    </row>
    <row r="22" spans="1:14" x14ac:dyDescent="0.25">
      <c r="A22" s="2">
        <v>3</v>
      </c>
      <c r="B22" s="2">
        <v>2</v>
      </c>
      <c r="C22" s="2">
        <v>1</v>
      </c>
      <c r="D22" s="11">
        <v>0</v>
      </c>
      <c r="E22" s="11">
        <v>0</v>
      </c>
      <c r="F22" s="11">
        <v>0</v>
      </c>
      <c r="G22" s="6">
        <f t="shared" si="1"/>
        <v>0</v>
      </c>
      <c r="H22" s="4"/>
      <c r="I22" s="5">
        <v>8</v>
      </c>
      <c r="J22" s="2">
        <v>3</v>
      </c>
      <c r="K22" s="2">
        <v>2</v>
      </c>
      <c r="L22" s="9">
        <f t="shared" si="0"/>
        <v>0</v>
      </c>
      <c r="M22" s="9">
        <f t="shared" si="0"/>
        <v>1</v>
      </c>
      <c r="N22" s="9">
        <f t="shared" si="0"/>
        <v>0</v>
      </c>
    </row>
    <row r="23" spans="1:14" x14ac:dyDescent="0.25">
      <c r="A23" s="2">
        <v>3</v>
      </c>
      <c r="B23" s="2">
        <v>3</v>
      </c>
      <c r="C23" s="2">
        <v>0</v>
      </c>
      <c r="D23" s="11">
        <v>0</v>
      </c>
      <c r="E23" s="11">
        <v>0</v>
      </c>
      <c r="F23" s="11">
        <v>0</v>
      </c>
      <c r="G23" s="6">
        <f t="shared" si="1"/>
        <v>0</v>
      </c>
      <c r="H23" s="4"/>
      <c r="I23" s="5">
        <v>9</v>
      </c>
      <c r="J23" s="2">
        <v>3</v>
      </c>
      <c r="K23" s="2">
        <v>3</v>
      </c>
      <c r="L23" s="9">
        <f t="shared" si="0"/>
        <v>1</v>
      </c>
      <c r="M23" s="9">
        <f t="shared" si="0"/>
        <v>1</v>
      </c>
      <c r="N23" s="9">
        <f t="shared" si="0"/>
        <v>1</v>
      </c>
    </row>
    <row r="24" spans="1:14" x14ac:dyDescent="0.25">
      <c r="C24" s="2" t="s">
        <v>16</v>
      </c>
      <c r="D24" s="6">
        <f>SUM(D15:D23)</f>
        <v>1</v>
      </c>
      <c r="E24" s="6">
        <f>SUM(E15:E23)</f>
        <v>1</v>
      </c>
      <c r="F24" s="6">
        <f>SUM(F15:F23)</f>
        <v>1</v>
      </c>
      <c r="G24" s="6">
        <f>SUM(G15:G23)</f>
        <v>4</v>
      </c>
    </row>
  </sheetData>
  <mergeCells count="5">
    <mergeCell ref="A3:E3"/>
    <mergeCell ref="I3:M3"/>
    <mergeCell ref="A9:C9"/>
    <mergeCell ref="A13:G13"/>
    <mergeCell ref="I13:N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Feuil1</vt:lpstr>
      <vt:lpstr>ChgtsParVille</vt:lpstr>
      <vt:lpstr>Consistances</vt:lpstr>
      <vt:lpstr>CoutChgts</vt:lpstr>
      <vt:lpstr>CoutsParModeEtTrajet</vt:lpstr>
      <vt:lpstr>CoutTotal</vt:lpstr>
      <vt:lpstr>CoutTrans</vt:lpstr>
      <vt:lpstr>ModesParTrajet</vt:lpstr>
      <vt:lpstr>X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2010-02-12T09:26:58Z</dcterms:created>
  <dcterms:modified xsi:type="dcterms:W3CDTF">2010-11-15T14:16:16Z</dcterms:modified>
</cp:coreProperties>
</file>