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5750" windowHeight="9900"/>
  </bookViews>
  <sheets>
    <sheet name="Feuil1" sheetId="1" r:id="rId1"/>
    <sheet name="Feuil2" sheetId="2" r:id="rId2"/>
    <sheet name="Feuil3" sheetId="3" r:id="rId3"/>
  </sheets>
  <definedNames>
    <definedName name="D">Feuil1!$B$5:$M$16</definedName>
    <definedName name="H">Feuil1!$B$18:$M$18</definedName>
    <definedName name="n">Feuil1!$B$20</definedName>
    <definedName name="n.Y">Feuil1!$P$20:$AA$20</definedName>
    <definedName name="NbVillesParPerception">Feuil1!$P$18:$AA$18</definedName>
    <definedName name="p">Feuil1!$AC$18</definedName>
    <definedName name="PerceptionsOuvertes">Feuil1!$AC$19</definedName>
    <definedName name="solver_adj" localSheetId="0" hidden="1">Feuil1!$P$5:$AA$16,Feuil1!$P$19:$AA$19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0" localSheetId="0" hidden="1">Feuil1!#REF!</definedName>
    <definedName name="solver_lhs1" localSheetId="0" hidden="1">Feuil1!$AC$19</definedName>
    <definedName name="solver_lhs10" localSheetId="0" hidden="1">Feuil1!#REF!</definedName>
    <definedName name="solver_lhs11" localSheetId="0" hidden="1">Feuil1!#REF!</definedName>
    <definedName name="solver_lhs12" localSheetId="0" hidden="1">Feuil1!#REF!</definedName>
    <definedName name="solver_lhs13" localSheetId="0" hidden="1">Feuil1!#REF!</definedName>
    <definedName name="solver_lhs14" localSheetId="0" hidden="1">Feuil1!#REF!</definedName>
    <definedName name="solver_lhs15" localSheetId="0" hidden="1">Feuil1!#REF!</definedName>
    <definedName name="solver_lhs16" localSheetId="0" hidden="1">Feuil1!#REF!</definedName>
    <definedName name="solver_lhs2" localSheetId="0" hidden="1">Feuil1!$P$18:$AA$18</definedName>
    <definedName name="solver_lhs3" localSheetId="0" hidden="1">Feuil1!$AC$5:$AC$16</definedName>
    <definedName name="solver_lhs4" localSheetId="0" hidden="1">Feuil1!$P$5:$AA$16</definedName>
    <definedName name="solver_lhs5" localSheetId="0" hidden="1">Feuil1!$P$19:$AA$19</definedName>
    <definedName name="solver_lhs6" localSheetId="0" hidden="1">Feuil1!$AC$19</definedName>
    <definedName name="solver_lhs7" localSheetId="0" hidden="1">Feuil1!#REF!</definedName>
    <definedName name="solver_lhs8" localSheetId="0" hidden="1">Feuil1!#REF!</definedName>
    <definedName name="solver_lhs9" localSheetId="0" hidden="1">Feuil1!#REF!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Feuil1!$AC$20</definedName>
    <definedName name="solver_pre" localSheetId="0" hidden="1">0.000001</definedName>
    <definedName name="solver_rbv" localSheetId="0" hidden="1">1</definedName>
    <definedName name="solver_rel0" localSheetId="0" hidden="1">1</definedName>
    <definedName name="solver_rel1" localSheetId="0" hidden="1">2</definedName>
    <definedName name="solver_rel10" localSheetId="0" hidden="1">1</definedName>
    <definedName name="solver_rel11" localSheetId="0" hidden="1">1</definedName>
    <definedName name="solver_rel12" localSheetId="0" hidden="1">1</definedName>
    <definedName name="solver_rel13" localSheetId="0" hidden="1">1</definedName>
    <definedName name="solver_rel14" localSheetId="0" hidden="1">1</definedName>
    <definedName name="solver_rel15" localSheetId="0" hidden="1">1</definedName>
    <definedName name="solver_rel16" localSheetId="0" hidden="1">1</definedName>
    <definedName name="solver_rel2" localSheetId="0" hidden="1">1</definedName>
    <definedName name="solver_rel3" localSheetId="0" hidden="1">2</definedName>
    <definedName name="solver_rel4" localSheetId="0" hidden="1">5</definedName>
    <definedName name="solver_rel5" localSheetId="0" hidden="1">5</definedName>
    <definedName name="solver_rel6" localSheetId="0" hidden="1">2</definedName>
    <definedName name="solver_rel7" localSheetId="0" hidden="1">1</definedName>
    <definedName name="solver_rel8" localSheetId="0" hidden="1">1</definedName>
    <definedName name="solver_rel9" localSheetId="0" hidden="1">1</definedName>
    <definedName name="solver_rhs0" localSheetId="0" hidden="1">Feuil1!$Q$5+Feuil1!$R$5</definedName>
    <definedName name="solver_rhs1" localSheetId="0" hidden="1">p</definedName>
    <definedName name="solver_rhs10" localSheetId="0" hidden="1">Feuil1!#REF!</definedName>
    <definedName name="solver_rhs11" localSheetId="0" hidden="1">Feuil1!#REF!</definedName>
    <definedName name="solver_rhs12" localSheetId="0" hidden="1">Feuil1!#REF!</definedName>
    <definedName name="solver_rhs13" localSheetId="0" hidden="1">Feuil1!#REF!</definedName>
    <definedName name="solver_rhs14" localSheetId="0" hidden="1">Feuil1!#REF!</definedName>
    <definedName name="solver_rhs15" localSheetId="0" hidden="1">Feuil1!#REF!</definedName>
    <definedName name="solver_rhs16" localSheetId="0" hidden="1">Feuil1!#REF!</definedName>
    <definedName name="solver_rhs2" localSheetId="0" hidden="1">n.Y</definedName>
    <definedName name="solver_rhs3" localSheetId="0" hidden="1">1</definedName>
    <definedName name="solver_rhs4" localSheetId="0" hidden="1">binaire</definedName>
    <definedName name="solver_rhs5" localSheetId="0" hidden="1">binaire</definedName>
    <definedName name="solver_rhs6" localSheetId="0" hidden="1">SUM(Feuil1!$P$19:$AA$19)</definedName>
    <definedName name="solver_rhs7" localSheetId="0" hidden="1">Feuil1!#REF!</definedName>
    <definedName name="solver_rhs8" localSheetId="0" hidden="1">Feuil1!#REF!</definedName>
    <definedName name="solver_rhs9" localSheetId="0" hidden="1">Feuil1!#REF!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  <definedName name="VillesAffectées">Feuil1!$AC$5:$AC$16</definedName>
    <definedName name="X">Feuil1!$P$5:$AA$16</definedName>
    <definedName name="Y">Feuil1!$P$19:$AA$19</definedName>
    <definedName name="Z">Feuil1!$AC$20</definedName>
  </definedNames>
  <calcPr calcId="144525"/>
</workbook>
</file>

<file path=xl/calcChain.xml><?xml version="1.0" encoding="utf-8"?>
<calcChain xmlns="http://schemas.openxmlformats.org/spreadsheetml/2006/main">
  <c r="AC20" i="1" l="1"/>
  <c r="Q20" i="1"/>
  <c r="R20" i="1"/>
  <c r="S20" i="1"/>
  <c r="T20" i="1"/>
  <c r="U20" i="1"/>
  <c r="V20" i="1"/>
  <c r="W20" i="1"/>
  <c r="X20" i="1"/>
  <c r="Y20" i="1"/>
  <c r="Z20" i="1"/>
  <c r="AA20" i="1"/>
  <c r="P20" i="1"/>
  <c r="AC19" i="1"/>
  <c r="AA18" i="1"/>
  <c r="Z18" i="1"/>
  <c r="Y18" i="1"/>
  <c r="X18" i="1"/>
  <c r="W18" i="1"/>
  <c r="V18" i="1"/>
  <c r="U18" i="1"/>
  <c r="T18" i="1"/>
  <c r="S18" i="1"/>
  <c r="R18" i="1"/>
  <c r="Q18" i="1"/>
  <c r="P18" i="1"/>
  <c r="AC16" i="1"/>
  <c r="AC15" i="1"/>
  <c r="AC14" i="1"/>
  <c r="AC13" i="1"/>
  <c r="AC12" i="1"/>
  <c r="AC11" i="1"/>
  <c r="AC10" i="1"/>
  <c r="AC9" i="1"/>
  <c r="AC8" i="1"/>
  <c r="AC7" i="1"/>
  <c r="AC6" i="1"/>
  <c r="AC5" i="1"/>
</calcChain>
</file>

<file path=xl/sharedStrings.xml><?xml version="1.0" encoding="utf-8"?>
<sst xmlns="http://schemas.openxmlformats.org/spreadsheetml/2006/main" count="36" uniqueCount="24">
  <si>
    <t>Servies</t>
  </si>
  <si>
    <t xml:space="preserve">1 </t>
  </si>
  <si>
    <t xml:space="preserve">2 </t>
  </si>
  <si>
    <t xml:space="preserve">3 </t>
  </si>
  <si>
    <t xml:space="preserve">4 </t>
  </si>
  <si>
    <t xml:space="preserve">5 </t>
  </si>
  <si>
    <t xml:space="preserve">6 </t>
  </si>
  <si>
    <t xml:space="preserve">7 </t>
  </si>
  <si>
    <t xml:space="preserve">8 </t>
  </si>
  <si>
    <t xml:space="preserve">9 </t>
  </si>
  <si>
    <t xml:space="preserve">10 </t>
  </si>
  <si>
    <t xml:space="preserve">11 </t>
  </si>
  <si>
    <t xml:space="preserve">12 </t>
  </si>
  <si>
    <t>Y</t>
  </si>
  <si>
    <t>Matrice D des distances entre villes (km)</t>
  </si>
  <si>
    <t>Habitants H</t>
  </si>
  <si>
    <t xml:space="preserve"> Perceptions voulues</t>
  </si>
  <si>
    <t xml:space="preserve"> Perceptions ouvertes</t>
  </si>
  <si>
    <t>Nb de villes</t>
  </si>
  <si>
    <t xml:space="preserve"> Km parcourus</t>
  </si>
  <si>
    <t>n.Y</t>
  </si>
  <si>
    <t>Variables X(i,j) = 1 si ville i affectée à perception j</t>
  </si>
  <si>
    <t>C14-Perceptions : placement de perceptions.</t>
  </si>
  <si>
    <t>Affectée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</si>
</sst>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2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Fill="1" applyBorder="1" applyAlignment="1">
      <alignment horizontal="center"/>
    </xf>
    <xf numFmtId="0" fontId="4" fillId="0" borderId="0" xfId="0" applyFont="1"/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right"/>
    </xf>
    <xf numFmtId="0" fontId="3" fillId="0" borderId="3" xfId="0" applyFont="1" applyBorder="1"/>
    <xf numFmtId="49" fontId="3" fillId="0" borderId="0" xfId="0" applyNumberFormat="1" applyFont="1" applyBorder="1" applyAlignment="1">
      <alignment horizontal="right"/>
    </xf>
    <xf numFmtId="1" fontId="3" fillId="2" borderId="1" xfId="0" applyNumberFormat="1" applyFont="1" applyFill="1" applyBorder="1" applyAlignment="1">
      <alignment horizontal="center"/>
    </xf>
    <xf numFmtId="1" fontId="3" fillId="4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tabSelected="1" workbookViewId="0">
      <selection activeCell="A2" sqref="A2"/>
    </sheetView>
  </sheetViews>
  <sheetFormatPr baseColWidth="10" defaultRowHeight="12.75" x14ac:dyDescent="0.2"/>
  <cols>
    <col min="1" max="1" width="11.42578125" customWidth="1"/>
    <col min="2" max="13" width="3.7109375" customWidth="1"/>
    <col min="14" max="14" width="2.140625" customWidth="1"/>
    <col min="15" max="15" width="7.42578125" customWidth="1"/>
    <col min="16" max="27" width="3.7109375" customWidth="1"/>
    <col min="28" max="28" width="2.28515625" customWidth="1"/>
    <col min="29" max="29" width="8.85546875" customWidth="1"/>
  </cols>
  <sheetData>
    <row r="1" spans="1:31" ht="26.25" x14ac:dyDescent="0.4">
      <c r="A1" s="11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31" ht="15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ht="15" x14ac:dyDescent="0.25">
      <c r="A3" s="3"/>
      <c r="B3" s="2" t="s">
        <v>14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2" t="s">
        <v>21</v>
      </c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4"/>
      <c r="AE3" s="3"/>
    </row>
    <row r="4" spans="1:31" ht="15" x14ac:dyDescent="0.25">
      <c r="A4" s="4"/>
      <c r="B4" s="4">
        <v>1</v>
      </c>
      <c r="C4" s="4">
        <v>2</v>
      </c>
      <c r="D4" s="4">
        <v>3</v>
      </c>
      <c r="E4" s="4">
        <v>4</v>
      </c>
      <c r="F4" s="4">
        <v>5</v>
      </c>
      <c r="G4" s="4">
        <v>6</v>
      </c>
      <c r="H4" s="4">
        <v>7</v>
      </c>
      <c r="I4" s="4">
        <v>8</v>
      </c>
      <c r="J4" s="4">
        <v>9</v>
      </c>
      <c r="K4" s="4">
        <v>10</v>
      </c>
      <c r="L4" s="4">
        <v>11</v>
      </c>
      <c r="M4" s="4">
        <v>12</v>
      </c>
      <c r="N4" s="3"/>
      <c r="O4" s="4"/>
      <c r="P4" s="4">
        <v>1</v>
      </c>
      <c r="Q4" s="4">
        <v>2</v>
      </c>
      <c r="R4" s="4">
        <v>3</v>
      </c>
      <c r="S4" s="4">
        <v>4</v>
      </c>
      <c r="T4" s="4">
        <v>5</v>
      </c>
      <c r="U4" s="4">
        <v>6</v>
      </c>
      <c r="V4" s="4">
        <v>7</v>
      </c>
      <c r="W4" s="4">
        <v>8</v>
      </c>
      <c r="X4" s="4">
        <v>9</v>
      </c>
      <c r="Y4" s="4">
        <v>10</v>
      </c>
      <c r="Z4" s="4">
        <v>11</v>
      </c>
      <c r="AA4" s="4">
        <v>12</v>
      </c>
      <c r="AB4" s="3"/>
      <c r="AC4" s="4" t="s">
        <v>23</v>
      </c>
      <c r="AD4" s="4"/>
      <c r="AE4" s="3"/>
    </row>
    <row r="5" spans="1:31" ht="15" x14ac:dyDescent="0.25">
      <c r="A5" s="15" t="s">
        <v>1</v>
      </c>
      <c r="B5" s="6">
        <v>0</v>
      </c>
      <c r="C5" s="6">
        <v>15</v>
      </c>
      <c r="D5" s="6">
        <v>37</v>
      </c>
      <c r="E5" s="6">
        <v>55</v>
      </c>
      <c r="F5" s="6">
        <v>24</v>
      </c>
      <c r="G5" s="6">
        <v>60</v>
      </c>
      <c r="H5" s="6">
        <v>18</v>
      </c>
      <c r="I5" s="6">
        <v>33</v>
      </c>
      <c r="J5" s="6">
        <v>48</v>
      </c>
      <c r="K5" s="6">
        <v>40</v>
      </c>
      <c r="L5" s="6">
        <v>58</v>
      </c>
      <c r="M5" s="6">
        <v>67</v>
      </c>
      <c r="N5" s="16"/>
      <c r="O5" s="17" t="s">
        <v>1</v>
      </c>
      <c r="P5" s="19">
        <v>1</v>
      </c>
      <c r="Q5" s="19">
        <v>0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19">
        <v>0</v>
      </c>
      <c r="X5" s="19">
        <v>0</v>
      </c>
      <c r="Y5" s="19">
        <v>0</v>
      </c>
      <c r="Z5" s="19">
        <v>0</v>
      </c>
      <c r="AA5" s="19">
        <v>0</v>
      </c>
      <c r="AB5" s="7"/>
      <c r="AC5" s="18">
        <f>SUM(P5:AA5)</f>
        <v>1</v>
      </c>
      <c r="AD5" s="4"/>
      <c r="AE5" s="3"/>
    </row>
    <row r="6" spans="1:31" ht="15" x14ac:dyDescent="0.25">
      <c r="A6" s="15" t="s">
        <v>2</v>
      </c>
      <c r="B6" s="6">
        <v>15</v>
      </c>
      <c r="C6" s="6">
        <v>0</v>
      </c>
      <c r="D6" s="6">
        <v>22</v>
      </c>
      <c r="E6" s="6">
        <v>40</v>
      </c>
      <c r="F6" s="6">
        <v>38</v>
      </c>
      <c r="G6" s="6">
        <v>52</v>
      </c>
      <c r="H6" s="6">
        <v>33</v>
      </c>
      <c r="I6" s="6">
        <v>48</v>
      </c>
      <c r="J6" s="6">
        <v>42</v>
      </c>
      <c r="K6" s="6">
        <v>55</v>
      </c>
      <c r="L6" s="6">
        <v>61</v>
      </c>
      <c r="M6" s="6">
        <v>61</v>
      </c>
      <c r="N6" s="16"/>
      <c r="O6" s="17" t="s">
        <v>2</v>
      </c>
      <c r="P6" s="19">
        <v>1</v>
      </c>
      <c r="Q6" s="19">
        <v>0</v>
      </c>
      <c r="R6" s="19">
        <v>0</v>
      </c>
      <c r="S6" s="19">
        <v>0</v>
      </c>
      <c r="T6" s="19">
        <v>0</v>
      </c>
      <c r="U6" s="19">
        <v>0</v>
      </c>
      <c r="V6" s="19">
        <v>0</v>
      </c>
      <c r="W6" s="19">
        <v>0</v>
      </c>
      <c r="X6" s="19">
        <v>0</v>
      </c>
      <c r="Y6" s="19">
        <v>0</v>
      </c>
      <c r="Z6" s="19">
        <v>0</v>
      </c>
      <c r="AA6" s="19">
        <v>0</v>
      </c>
      <c r="AB6" s="7"/>
      <c r="AC6" s="18">
        <f t="shared" ref="AC6:AC16" si="0">SUM(P6:AA6)</f>
        <v>1</v>
      </c>
      <c r="AD6" s="4"/>
      <c r="AE6" s="3"/>
    </row>
    <row r="7" spans="1:31" ht="15" x14ac:dyDescent="0.25">
      <c r="A7" s="15" t="s">
        <v>3</v>
      </c>
      <c r="B7" s="6">
        <v>37</v>
      </c>
      <c r="C7" s="6">
        <v>22</v>
      </c>
      <c r="D7" s="6">
        <v>0</v>
      </c>
      <c r="E7" s="6">
        <v>18</v>
      </c>
      <c r="F7" s="6">
        <v>16</v>
      </c>
      <c r="G7" s="6">
        <v>30</v>
      </c>
      <c r="H7" s="6">
        <v>41</v>
      </c>
      <c r="I7" s="6">
        <v>28</v>
      </c>
      <c r="J7" s="6">
        <v>20</v>
      </c>
      <c r="K7" s="6">
        <v>58</v>
      </c>
      <c r="L7" s="6">
        <v>39</v>
      </c>
      <c r="M7" s="6">
        <v>39</v>
      </c>
      <c r="N7" s="16"/>
      <c r="O7" s="17" t="s">
        <v>3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1</v>
      </c>
      <c r="V7" s="19">
        <v>0</v>
      </c>
      <c r="W7" s="19">
        <v>0</v>
      </c>
      <c r="X7" s="19">
        <v>0</v>
      </c>
      <c r="Y7" s="19">
        <v>0</v>
      </c>
      <c r="Z7" s="19">
        <v>0</v>
      </c>
      <c r="AA7" s="19">
        <v>0</v>
      </c>
      <c r="AB7" s="7"/>
      <c r="AC7" s="18">
        <f t="shared" si="0"/>
        <v>1</v>
      </c>
      <c r="AD7" s="4"/>
      <c r="AE7" s="3"/>
    </row>
    <row r="8" spans="1:31" ht="15" x14ac:dyDescent="0.25">
      <c r="A8" s="15" t="s">
        <v>4</v>
      </c>
      <c r="B8" s="6">
        <v>55</v>
      </c>
      <c r="C8" s="6">
        <v>40</v>
      </c>
      <c r="D8" s="6">
        <v>18</v>
      </c>
      <c r="E8" s="6">
        <v>0</v>
      </c>
      <c r="F8" s="6">
        <v>34</v>
      </c>
      <c r="G8" s="6">
        <v>12</v>
      </c>
      <c r="H8" s="6">
        <v>59</v>
      </c>
      <c r="I8" s="6">
        <v>46</v>
      </c>
      <c r="J8" s="6">
        <v>24</v>
      </c>
      <c r="K8" s="6">
        <v>62</v>
      </c>
      <c r="L8" s="6">
        <v>43</v>
      </c>
      <c r="M8" s="6">
        <v>34</v>
      </c>
      <c r="N8" s="16"/>
      <c r="O8" s="17" t="s">
        <v>4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1</v>
      </c>
      <c r="V8" s="19">
        <v>0</v>
      </c>
      <c r="W8" s="19">
        <v>0</v>
      </c>
      <c r="X8" s="19">
        <v>0</v>
      </c>
      <c r="Y8" s="19">
        <v>0</v>
      </c>
      <c r="Z8" s="19">
        <v>0</v>
      </c>
      <c r="AA8" s="19">
        <v>0</v>
      </c>
      <c r="AB8" s="7"/>
      <c r="AC8" s="18">
        <f t="shared" si="0"/>
        <v>1</v>
      </c>
      <c r="AD8" s="4"/>
      <c r="AE8" s="3"/>
    </row>
    <row r="9" spans="1:31" ht="15" x14ac:dyDescent="0.25">
      <c r="A9" s="15" t="s">
        <v>5</v>
      </c>
      <c r="B9" s="6">
        <v>24</v>
      </c>
      <c r="C9" s="6">
        <v>38</v>
      </c>
      <c r="D9" s="6">
        <v>16</v>
      </c>
      <c r="E9" s="6">
        <v>34</v>
      </c>
      <c r="F9" s="6">
        <v>0</v>
      </c>
      <c r="G9" s="6">
        <v>36</v>
      </c>
      <c r="H9" s="6">
        <v>25</v>
      </c>
      <c r="I9" s="6">
        <v>12</v>
      </c>
      <c r="J9" s="6">
        <v>24</v>
      </c>
      <c r="K9" s="6">
        <v>47</v>
      </c>
      <c r="L9" s="6">
        <v>37</v>
      </c>
      <c r="M9" s="6">
        <v>43</v>
      </c>
      <c r="N9" s="16"/>
      <c r="O9" s="17" t="s">
        <v>5</v>
      </c>
      <c r="P9" s="19">
        <v>1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7"/>
      <c r="AC9" s="18">
        <f t="shared" si="0"/>
        <v>1</v>
      </c>
      <c r="AD9" s="4"/>
      <c r="AE9" s="3"/>
    </row>
    <row r="10" spans="1:31" ht="15" x14ac:dyDescent="0.25">
      <c r="A10" s="15" t="s">
        <v>6</v>
      </c>
      <c r="B10" s="6">
        <v>60</v>
      </c>
      <c r="C10" s="6">
        <v>52</v>
      </c>
      <c r="D10" s="6">
        <v>30</v>
      </c>
      <c r="E10" s="6">
        <v>12</v>
      </c>
      <c r="F10" s="6">
        <v>36</v>
      </c>
      <c r="G10" s="6">
        <v>0</v>
      </c>
      <c r="H10" s="6">
        <v>57</v>
      </c>
      <c r="I10" s="6">
        <v>42</v>
      </c>
      <c r="J10" s="6">
        <v>12</v>
      </c>
      <c r="K10" s="6">
        <v>50</v>
      </c>
      <c r="L10" s="6">
        <v>31</v>
      </c>
      <c r="M10" s="6">
        <v>22</v>
      </c>
      <c r="N10" s="16"/>
      <c r="O10" s="17" t="s">
        <v>6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1</v>
      </c>
      <c r="V10" s="19">
        <v>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7"/>
      <c r="AC10" s="18">
        <f t="shared" si="0"/>
        <v>1</v>
      </c>
      <c r="AD10" s="4"/>
      <c r="AE10" s="3"/>
    </row>
    <row r="11" spans="1:31" ht="15" x14ac:dyDescent="0.25">
      <c r="A11" s="15" t="s">
        <v>7</v>
      </c>
      <c r="B11" s="6">
        <v>18</v>
      </c>
      <c r="C11" s="6">
        <v>33</v>
      </c>
      <c r="D11" s="6">
        <v>41</v>
      </c>
      <c r="E11" s="6">
        <v>59</v>
      </c>
      <c r="F11" s="6">
        <v>25</v>
      </c>
      <c r="G11" s="6">
        <v>57</v>
      </c>
      <c r="H11" s="6">
        <v>0</v>
      </c>
      <c r="I11" s="6">
        <v>15</v>
      </c>
      <c r="J11" s="6">
        <v>45</v>
      </c>
      <c r="K11" s="6">
        <v>22</v>
      </c>
      <c r="L11" s="6">
        <v>40</v>
      </c>
      <c r="M11" s="6">
        <v>61</v>
      </c>
      <c r="N11" s="16"/>
      <c r="O11" s="17" t="s">
        <v>7</v>
      </c>
      <c r="P11" s="19">
        <v>1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7"/>
      <c r="AC11" s="18">
        <f t="shared" si="0"/>
        <v>1</v>
      </c>
      <c r="AD11" s="4"/>
      <c r="AE11" s="3"/>
    </row>
    <row r="12" spans="1:31" ht="15" x14ac:dyDescent="0.25">
      <c r="A12" s="15" t="s">
        <v>8</v>
      </c>
      <c r="B12" s="6">
        <v>33</v>
      </c>
      <c r="C12" s="6">
        <v>48</v>
      </c>
      <c r="D12" s="6">
        <v>28</v>
      </c>
      <c r="E12" s="6">
        <v>46</v>
      </c>
      <c r="F12" s="6">
        <v>12</v>
      </c>
      <c r="G12" s="6">
        <v>42</v>
      </c>
      <c r="H12" s="6">
        <v>15</v>
      </c>
      <c r="I12" s="6">
        <v>0</v>
      </c>
      <c r="J12" s="6">
        <v>30</v>
      </c>
      <c r="K12" s="6">
        <v>37</v>
      </c>
      <c r="L12" s="6">
        <v>25</v>
      </c>
      <c r="M12" s="6">
        <v>46</v>
      </c>
      <c r="N12" s="16"/>
      <c r="O12" s="17" t="s">
        <v>8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1</v>
      </c>
      <c r="AA12" s="19">
        <v>0</v>
      </c>
      <c r="AB12" s="7"/>
      <c r="AC12" s="18">
        <f t="shared" si="0"/>
        <v>1</v>
      </c>
      <c r="AD12" s="4"/>
      <c r="AE12" s="3"/>
    </row>
    <row r="13" spans="1:31" ht="15" x14ac:dyDescent="0.25">
      <c r="A13" s="15" t="s">
        <v>9</v>
      </c>
      <c r="B13" s="6">
        <v>48</v>
      </c>
      <c r="C13" s="6">
        <v>42</v>
      </c>
      <c r="D13" s="6">
        <v>20</v>
      </c>
      <c r="E13" s="6">
        <v>24</v>
      </c>
      <c r="F13" s="6">
        <v>24</v>
      </c>
      <c r="G13" s="6">
        <v>12</v>
      </c>
      <c r="H13" s="6">
        <v>45</v>
      </c>
      <c r="I13" s="6">
        <v>30</v>
      </c>
      <c r="J13" s="6">
        <v>0</v>
      </c>
      <c r="K13" s="6">
        <v>38</v>
      </c>
      <c r="L13" s="6">
        <v>19</v>
      </c>
      <c r="M13" s="6">
        <v>19</v>
      </c>
      <c r="N13" s="16"/>
      <c r="O13" s="17" t="s">
        <v>9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1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7"/>
      <c r="AC13" s="18">
        <f t="shared" si="0"/>
        <v>1</v>
      </c>
      <c r="AD13" s="4"/>
      <c r="AE13" s="3"/>
    </row>
    <row r="14" spans="1:31" ht="15" x14ac:dyDescent="0.25">
      <c r="A14" s="15" t="s">
        <v>10</v>
      </c>
      <c r="B14" s="6">
        <v>40</v>
      </c>
      <c r="C14" s="6">
        <v>55</v>
      </c>
      <c r="D14" s="6">
        <v>58</v>
      </c>
      <c r="E14" s="6">
        <v>62</v>
      </c>
      <c r="F14" s="6">
        <v>47</v>
      </c>
      <c r="G14" s="6">
        <v>50</v>
      </c>
      <c r="H14" s="6">
        <v>22</v>
      </c>
      <c r="I14" s="6">
        <v>37</v>
      </c>
      <c r="J14" s="6">
        <v>38</v>
      </c>
      <c r="K14" s="6">
        <v>0</v>
      </c>
      <c r="L14" s="6">
        <v>19</v>
      </c>
      <c r="M14" s="6">
        <v>40</v>
      </c>
      <c r="N14" s="16"/>
      <c r="O14" s="17" t="s">
        <v>10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1</v>
      </c>
      <c r="AA14" s="19">
        <v>0</v>
      </c>
      <c r="AB14" s="7"/>
      <c r="AC14" s="18">
        <f t="shared" si="0"/>
        <v>1</v>
      </c>
      <c r="AD14" s="4"/>
      <c r="AE14" s="3"/>
    </row>
    <row r="15" spans="1:31" ht="15" x14ac:dyDescent="0.25">
      <c r="A15" s="15" t="s">
        <v>11</v>
      </c>
      <c r="B15" s="6">
        <v>58</v>
      </c>
      <c r="C15" s="6">
        <v>61</v>
      </c>
      <c r="D15" s="6">
        <v>39</v>
      </c>
      <c r="E15" s="6">
        <v>43</v>
      </c>
      <c r="F15" s="6">
        <v>37</v>
      </c>
      <c r="G15" s="6">
        <v>31</v>
      </c>
      <c r="H15" s="6">
        <v>40</v>
      </c>
      <c r="I15" s="6">
        <v>25</v>
      </c>
      <c r="J15" s="6">
        <v>19</v>
      </c>
      <c r="K15" s="6">
        <v>19</v>
      </c>
      <c r="L15" s="6">
        <v>0</v>
      </c>
      <c r="M15" s="6">
        <v>21</v>
      </c>
      <c r="N15" s="16"/>
      <c r="O15" s="17" t="s">
        <v>11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1</v>
      </c>
      <c r="AA15" s="19">
        <v>0</v>
      </c>
      <c r="AB15" s="7"/>
      <c r="AC15" s="18">
        <f t="shared" si="0"/>
        <v>1</v>
      </c>
      <c r="AD15" s="4"/>
      <c r="AE15" s="3"/>
    </row>
    <row r="16" spans="1:31" ht="15" x14ac:dyDescent="0.25">
      <c r="A16" s="15" t="s">
        <v>12</v>
      </c>
      <c r="B16" s="6">
        <v>67</v>
      </c>
      <c r="C16" s="6">
        <v>61</v>
      </c>
      <c r="D16" s="6">
        <v>39</v>
      </c>
      <c r="E16" s="6">
        <v>34</v>
      </c>
      <c r="F16" s="6">
        <v>43</v>
      </c>
      <c r="G16" s="6">
        <v>22</v>
      </c>
      <c r="H16" s="6">
        <v>61</v>
      </c>
      <c r="I16" s="6">
        <v>46</v>
      </c>
      <c r="J16" s="6">
        <v>19</v>
      </c>
      <c r="K16" s="6">
        <v>40</v>
      </c>
      <c r="L16" s="6">
        <v>21</v>
      </c>
      <c r="M16" s="6">
        <v>0</v>
      </c>
      <c r="N16" s="16"/>
      <c r="O16" s="17" t="s">
        <v>12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1</v>
      </c>
      <c r="AA16" s="19">
        <v>0</v>
      </c>
      <c r="AB16" s="7"/>
      <c r="AC16" s="18">
        <f t="shared" si="0"/>
        <v>1</v>
      </c>
      <c r="AD16" s="4"/>
      <c r="AE16" s="3"/>
    </row>
    <row r="17" spans="1:31" ht="15" x14ac:dyDescent="0.25">
      <c r="A17" s="4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4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9"/>
      <c r="AC17" s="8"/>
      <c r="AD17" s="4"/>
      <c r="AE17" s="5"/>
    </row>
    <row r="18" spans="1:31" ht="15" x14ac:dyDescent="0.25">
      <c r="A18" s="5" t="s">
        <v>15</v>
      </c>
      <c r="B18" s="6">
        <v>15</v>
      </c>
      <c r="C18" s="6">
        <v>10</v>
      </c>
      <c r="D18" s="6">
        <v>12</v>
      </c>
      <c r="E18" s="6">
        <v>18</v>
      </c>
      <c r="F18" s="6">
        <v>5</v>
      </c>
      <c r="G18" s="6">
        <v>24</v>
      </c>
      <c r="H18" s="6">
        <v>11</v>
      </c>
      <c r="I18" s="6">
        <v>16</v>
      </c>
      <c r="J18" s="6">
        <v>13</v>
      </c>
      <c r="K18" s="6">
        <v>22</v>
      </c>
      <c r="L18" s="6">
        <v>19</v>
      </c>
      <c r="M18" s="6">
        <v>20</v>
      </c>
      <c r="N18" s="3"/>
      <c r="O18" s="4" t="s">
        <v>0</v>
      </c>
      <c r="P18" s="18">
        <f>SUM(P5:P16)</f>
        <v>4</v>
      </c>
      <c r="Q18" s="18">
        <f t="shared" ref="Q18:AA18" si="1">SUM(Q5:Q16)</f>
        <v>0</v>
      </c>
      <c r="R18" s="18">
        <f t="shared" si="1"/>
        <v>0</v>
      </c>
      <c r="S18" s="18">
        <f t="shared" si="1"/>
        <v>0</v>
      </c>
      <c r="T18" s="18">
        <f t="shared" si="1"/>
        <v>0</v>
      </c>
      <c r="U18" s="18">
        <f t="shared" si="1"/>
        <v>4</v>
      </c>
      <c r="V18" s="18">
        <f t="shared" si="1"/>
        <v>0</v>
      </c>
      <c r="W18" s="18">
        <f t="shared" si="1"/>
        <v>0</v>
      </c>
      <c r="X18" s="18">
        <f t="shared" si="1"/>
        <v>0</v>
      </c>
      <c r="Y18" s="18">
        <f t="shared" si="1"/>
        <v>0</v>
      </c>
      <c r="Z18" s="18">
        <f t="shared" si="1"/>
        <v>4</v>
      </c>
      <c r="AA18" s="18">
        <f t="shared" si="1"/>
        <v>0</v>
      </c>
      <c r="AB18" s="9"/>
      <c r="AC18" s="6">
        <v>3</v>
      </c>
      <c r="AD18" s="14" t="s">
        <v>16</v>
      </c>
      <c r="AE18" s="4"/>
    </row>
    <row r="19" spans="1:31" ht="1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4" t="s">
        <v>13</v>
      </c>
      <c r="P19" s="19">
        <v>1</v>
      </c>
      <c r="Q19" s="19">
        <v>0</v>
      </c>
      <c r="R19" s="19">
        <v>0</v>
      </c>
      <c r="S19" s="19">
        <v>0</v>
      </c>
      <c r="T19" s="19">
        <v>0</v>
      </c>
      <c r="U19" s="19">
        <v>1</v>
      </c>
      <c r="V19" s="19">
        <v>0</v>
      </c>
      <c r="W19" s="19">
        <v>0</v>
      </c>
      <c r="X19" s="19">
        <v>0</v>
      </c>
      <c r="Y19" s="19">
        <v>0</v>
      </c>
      <c r="Z19" s="19">
        <v>1</v>
      </c>
      <c r="AA19" s="19">
        <v>0</v>
      </c>
      <c r="AB19" s="3"/>
      <c r="AC19" s="12">
        <f>SUM(Y)</f>
        <v>3</v>
      </c>
      <c r="AD19" s="3" t="s">
        <v>17</v>
      </c>
      <c r="AE19" s="10"/>
    </row>
    <row r="20" spans="1:31" ht="15" x14ac:dyDescent="0.25">
      <c r="A20" s="3" t="s">
        <v>18</v>
      </c>
      <c r="B20" s="6">
        <v>12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10" t="s">
        <v>20</v>
      </c>
      <c r="P20" s="18">
        <f>$B$20*P19</f>
        <v>12</v>
      </c>
      <c r="Q20" s="18">
        <f t="shared" ref="Q20:AA20" si="2">$B$20*Q19</f>
        <v>0</v>
      </c>
      <c r="R20" s="18">
        <f t="shared" si="2"/>
        <v>0</v>
      </c>
      <c r="S20" s="18">
        <f t="shared" si="2"/>
        <v>0</v>
      </c>
      <c r="T20" s="18">
        <f t="shared" si="2"/>
        <v>0</v>
      </c>
      <c r="U20" s="18">
        <f t="shared" si="2"/>
        <v>12</v>
      </c>
      <c r="V20" s="18">
        <f t="shared" si="2"/>
        <v>0</v>
      </c>
      <c r="W20" s="18">
        <f t="shared" si="2"/>
        <v>0</v>
      </c>
      <c r="X20" s="18">
        <f t="shared" si="2"/>
        <v>0</v>
      </c>
      <c r="Y20" s="18">
        <f t="shared" si="2"/>
        <v>0</v>
      </c>
      <c r="Z20" s="18">
        <f t="shared" si="2"/>
        <v>12</v>
      </c>
      <c r="AA20" s="18">
        <f t="shared" si="2"/>
        <v>0</v>
      </c>
      <c r="AB20" s="3"/>
      <c r="AC20" s="13">
        <f>SUM(MMULT(H,D*X))</f>
        <v>2438</v>
      </c>
      <c r="AD20" s="3" t="s">
        <v>19</v>
      </c>
      <c r="AE20" s="3"/>
    </row>
    <row r="33" spans="15:25" x14ac:dyDescent="0.2">
      <c r="Q33" s="1"/>
    </row>
    <row r="34" spans="15:25" x14ac:dyDescent="0.2"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5:25" x14ac:dyDescent="0.2">
      <c r="O35" s="1"/>
      <c r="P35" s="1"/>
      <c r="R35" s="1"/>
      <c r="S35" s="1"/>
      <c r="T35" s="1"/>
      <c r="U35" s="1"/>
      <c r="V35" s="1"/>
      <c r="W35" s="1"/>
      <c r="X35" s="1"/>
      <c r="Y35" s="1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  <ignoredErrors>
    <ignoredError sqref="A5 A6:A16 O5:O16" numberStoredAsText="1"/>
    <ignoredError sqref="P18:AA1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11</vt:i4>
      </vt:variant>
    </vt:vector>
  </HeadingPairs>
  <TitlesOfParts>
    <vt:vector size="14" baseType="lpstr">
      <vt:lpstr>Feuil1</vt:lpstr>
      <vt:lpstr>Feuil2</vt:lpstr>
      <vt:lpstr>Feuil3</vt:lpstr>
      <vt:lpstr>D</vt:lpstr>
      <vt:lpstr>H</vt:lpstr>
      <vt:lpstr>n</vt:lpstr>
      <vt:lpstr>n.Y</vt:lpstr>
      <vt:lpstr>NbVillesParPerception</vt:lpstr>
      <vt:lpstr>p</vt:lpstr>
      <vt:lpstr>PerceptionsOuvertes</vt:lpstr>
      <vt:lpstr>VillesAffectées</vt:lpstr>
      <vt:lpstr>X</vt:lpstr>
      <vt:lpstr>Y</vt:lpstr>
      <vt:lpstr>Z</vt:lpstr>
    </vt:vector>
  </TitlesOfParts>
  <Company>UTT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laden</dc:creator>
  <cp:lastModifiedBy>marc</cp:lastModifiedBy>
  <dcterms:created xsi:type="dcterms:W3CDTF">2006-04-09T17:24:36Z</dcterms:created>
  <dcterms:modified xsi:type="dcterms:W3CDTF">2010-11-15T14:37:00Z</dcterms:modified>
</cp:coreProperties>
</file>