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50" windowWidth="18855" windowHeight="8415"/>
  </bookViews>
  <sheets>
    <sheet name="Feuil1" sheetId="1" r:id="rId1"/>
    <sheet name="Feuil2" sheetId="2" r:id="rId2"/>
    <sheet name="Feuil3" sheetId="3" r:id="rId3"/>
  </sheets>
  <definedNames>
    <definedName name="ArêtesPrises">Feuil1!$J$5</definedName>
    <definedName name="CoutTotal">Feuil1!$J$9</definedName>
    <definedName name="D">Feuil1!$B$4:$G$9</definedName>
    <definedName name="Level">Feuil1!$M$4:$M$9</definedName>
    <definedName name="NbNoeuds">Feuil1!$J$3</definedName>
    <definedName name="PasDeSousTour">Feuil1!$J$12:$O$17</definedName>
    <definedName name="Requises">Feuil1!$J$7</definedName>
    <definedName name="solver_adj" localSheetId="0" hidden="1">Feuil1!$B$12:$G$17,Feuil1!$M$4:$M$9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Feuil1!$J$12:$O$17</definedName>
    <definedName name="solver_lhs2" localSheetId="0" hidden="1">Feuil1!$J$5</definedName>
    <definedName name="solver_lhs3" localSheetId="0" hidden="1">Feuil1!$B$12:$G$17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Feuil1!$J$9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el3" localSheetId="0" hidden="1">5</definedName>
    <definedName name="solver_rhs1" localSheetId="0" hidden="1">0</definedName>
    <definedName name="solver_rhs2" localSheetId="0" hidden="1">Requises</definedName>
    <definedName name="solver_rhs3" localSheetId="0" hidden="1">binaire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  <definedName name="X">Feuil1!$B$12:$G$17</definedName>
  </definedNames>
  <calcPr calcId="144525"/>
</workbook>
</file>

<file path=xl/calcChain.xml><?xml version="1.0" encoding="utf-8"?>
<calcChain xmlns="http://schemas.openxmlformats.org/spreadsheetml/2006/main">
  <c r="J9" i="1" l="1"/>
  <c r="J7" i="1"/>
  <c r="K12" i="1" s="1"/>
  <c r="J5" i="1"/>
  <c r="O12" i="1" l="1"/>
  <c r="N12" i="1"/>
  <c r="M12" i="1"/>
  <c r="L12" i="1"/>
  <c r="J13" i="1"/>
  <c r="O13" i="1"/>
  <c r="N13" i="1"/>
  <c r="M13" i="1"/>
  <c r="L13" i="1"/>
  <c r="J14" i="1"/>
  <c r="O14" i="1"/>
  <c r="N14" i="1"/>
  <c r="M14" i="1"/>
  <c r="K14" i="1"/>
  <c r="J15" i="1"/>
  <c r="O15" i="1"/>
  <c r="N15" i="1"/>
  <c r="L15" i="1"/>
  <c r="K15" i="1"/>
  <c r="J16" i="1"/>
  <c r="O16" i="1"/>
  <c r="M16" i="1"/>
  <c r="L16" i="1"/>
  <c r="K16" i="1"/>
  <c r="J17" i="1"/>
  <c r="N17" i="1"/>
  <c r="M17" i="1"/>
  <c r="L17" i="1"/>
  <c r="K17" i="1"/>
</calcChain>
</file>

<file path=xl/sharedStrings.xml><?xml version="1.0" encoding="utf-8"?>
<sst xmlns="http://schemas.openxmlformats.org/spreadsheetml/2006/main" count="10" uniqueCount="10">
  <si>
    <t>C11-Câble : construction d'un réseau cablé.</t>
  </si>
  <si>
    <t>Arêtes prises</t>
  </si>
  <si>
    <t>Coût total</t>
  </si>
  <si>
    <t>Nœud</t>
  </si>
  <si>
    <t>Level</t>
  </si>
  <si>
    <t>Anti sous-tour</t>
  </si>
  <si>
    <t>Arêtes</t>
  </si>
  <si>
    <t>X(i,j)</t>
  </si>
  <si>
    <t>Nb de nœuds</t>
  </si>
  <si>
    <t>Requises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</si>
</sst>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1" fillId="0" borderId="0" xfId="0" applyFont="1"/>
    <xf numFmtId="0" fontId="0" fillId="0" borderId="1" xfId="0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center" vertical="top" wrapText="1"/>
    </xf>
    <xf numFmtId="1" fontId="0" fillId="4" borderId="1" xfId="0" applyNumberFormat="1" applyFont="1" applyFill="1" applyBorder="1" applyAlignment="1">
      <alignment horizontal="center" vertical="top" wrapText="1"/>
    </xf>
    <xf numFmtId="1" fontId="0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O17"/>
  <sheetViews>
    <sheetView tabSelected="1" workbookViewId="0"/>
  </sheetViews>
  <sheetFormatPr baseColWidth="10" defaultRowHeight="15" x14ac:dyDescent="0.25"/>
  <cols>
    <col min="1" max="1" width="10.7109375" customWidth="1"/>
    <col min="2" max="7" width="7.7109375" customWidth="1"/>
    <col min="8" max="8" width="3.140625" customWidth="1"/>
    <col min="9" max="9" width="13.85546875" customWidth="1"/>
    <col min="10" max="15" width="7.7109375" customWidth="1"/>
  </cols>
  <sheetData>
    <row r="1" spans="1:15" ht="26.25" x14ac:dyDescent="0.4">
      <c r="A1" s="2" t="s">
        <v>0</v>
      </c>
    </row>
    <row r="3" spans="1:15" x14ac:dyDescent="0.25">
      <c r="A3" s="5" t="s">
        <v>6</v>
      </c>
      <c r="B3" s="5">
        <v>1</v>
      </c>
      <c r="C3" s="5">
        <v>2</v>
      </c>
      <c r="D3" s="5">
        <v>3</v>
      </c>
      <c r="E3" s="5">
        <v>4</v>
      </c>
      <c r="F3" s="5">
        <v>5</v>
      </c>
      <c r="G3" s="5">
        <v>6</v>
      </c>
      <c r="I3" s="7" t="s">
        <v>8</v>
      </c>
      <c r="J3" s="9">
        <v>6</v>
      </c>
      <c r="L3" s="7" t="s">
        <v>3</v>
      </c>
      <c r="M3" s="13" t="s">
        <v>4</v>
      </c>
    </row>
    <row r="4" spans="1:15" x14ac:dyDescent="0.25">
      <c r="A4" s="5">
        <v>1</v>
      </c>
      <c r="B4" s="6">
        <v>999</v>
      </c>
      <c r="C4" s="6">
        <v>120</v>
      </c>
      <c r="D4" s="6">
        <v>92</v>
      </c>
      <c r="E4" s="6">
        <v>265</v>
      </c>
      <c r="F4" s="6">
        <v>149</v>
      </c>
      <c r="G4" s="6">
        <v>194</v>
      </c>
      <c r="I4" s="8"/>
      <c r="J4" s="1"/>
      <c r="L4" s="5">
        <v>1</v>
      </c>
      <c r="M4" s="11">
        <v>0</v>
      </c>
    </row>
    <row r="5" spans="1:15" x14ac:dyDescent="0.25">
      <c r="A5" s="5">
        <v>2</v>
      </c>
      <c r="B5" s="6">
        <v>120</v>
      </c>
      <c r="C5" s="6">
        <v>999</v>
      </c>
      <c r="D5" s="6">
        <v>141</v>
      </c>
      <c r="E5" s="6">
        <v>170</v>
      </c>
      <c r="F5" s="6">
        <v>93</v>
      </c>
      <c r="G5" s="6">
        <v>164</v>
      </c>
      <c r="I5" s="7" t="s">
        <v>1</v>
      </c>
      <c r="J5" s="10">
        <f>SUM(X)</f>
        <v>5</v>
      </c>
      <c r="L5" s="5">
        <v>2</v>
      </c>
      <c r="M5" s="11">
        <v>0</v>
      </c>
    </row>
    <row r="6" spans="1:15" x14ac:dyDescent="0.25">
      <c r="A6" s="5">
        <v>3</v>
      </c>
      <c r="B6" s="6">
        <v>92</v>
      </c>
      <c r="C6" s="6">
        <v>141</v>
      </c>
      <c r="D6" s="6">
        <v>999</v>
      </c>
      <c r="E6" s="6">
        <v>218</v>
      </c>
      <c r="F6" s="6">
        <v>103</v>
      </c>
      <c r="G6" s="6">
        <v>116</v>
      </c>
      <c r="I6" s="8"/>
      <c r="J6" s="1"/>
      <c r="L6" s="5">
        <v>3</v>
      </c>
      <c r="M6" s="11">
        <v>3.9999999999999964</v>
      </c>
    </row>
    <row r="7" spans="1:15" x14ac:dyDescent="0.25">
      <c r="A7" s="5">
        <v>4</v>
      </c>
      <c r="B7" s="6">
        <v>265</v>
      </c>
      <c r="C7" s="6">
        <v>170</v>
      </c>
      <c r="D7" s="6">
        <v>218</v>
      </c>
      <c r="E7" s="6">
        <v>999</v>
      </c>
      <c r="F7" s="6">
        <v>110</v>
      </c>
      <c r="G7" s="6">
        <v>126</v>
      </c>
      <c r="I7" s="7" t="s">
        <v>9</v>
      </c>
      <c r="J7" s="3">
        <f>NbNoeuds-1</f>
        <v>5</v>
      </c>
      <c r="L7" s="5">
        <v>4</v>
      </c>
      <c r="M7" s="11">
        <v>0</v>
      </c>
    </row>
    <row r="8" spans="1:15" x14ac:dyDescent="0.25">
      <c r="A8" s="5">
        <v>5</v>
      </c>
      <c r="B8" s="6">
        <v>149</v>
      </c>
      <c r="C8" s="6">
        <v>93</v>
      </c>
      <c r="D8" s="6">
        <v>103</v>
      </c>
      <c r="E8" s="6">
        <v>110</v>
      </c>
      <c r="F8" s="6">
        <v>999</v>
      </c>
      <c r="G8" s="6">
        <v>72</v>
      </c>
      <c r="I8" s="8"/>
      <c r="J8" s="1"/>
      <c r="L8" s="5">
        <v>5</v>
      </c>
      <c r="M8" s="11">
        <v>4.9999999999999964</v>
      </c>
    </row>
    <row r="9" spans="1:15" x14ac:dyDescent="0.25">
      <c r="A9" s="5">
        <v>6</v>
      </c>
      <c r="B9" s="6">
        <v>194</v>
      </c>
      <c r="C9" s="6">
        <v>164</v>
      </c>
      <c r="D9" s="6">
        <v>116</v>
      </c>
      <c r="E9" s="6">
        <v>126</v>
      </c>
      <c r="F9" s="6">
        <v>72</v>
      </c>
      <c r="G9" s="6">
        <v>999</v>
      </c>
      <c r="I9" s="7" t="s">
        <v>2</v>
      </c>
      <c r="J9" s="4">
        <f>SUMPRODUCT(D,X)</f>
        <v>470</v>
      </c>
      <c r="L9" s="5">
        <v>6</v>
      </c>
      <c r="M9" s="11">
        <v>0</v>
      </c>
    </row>
    <row r="11" spans="1:15" x14ac:dyDescent="0.25">
      <c r="A11" s="5" t="s">
        <v>7</v>
      </c>
      <c r="B11" s="5">
        <v>1</v>
      </c>
      <c r="C11" s="5">
        <v>2</v>
      </c>
      <c r="D11" s="5">
        <v>3</v>
      </c>
      <c r="E11" s="5">
        <v>4</v>
      </c>
      <c r="F11" s="5">
        <v>5</v>
      </c>
      <c r="G11" s="5">
        <v>6</v>
      </c>
      <c r="I11" s="5" t="s">
        <v>5</v>
      </c>
      <c r="J11" s="5">
        <v>1</v>
      </c>
      <c r="K11" s="5">
        <v>2</v>
      </c>
      <c r="L11" s="5">
        <v>3</v>
      </c>
      <c r="M11" s="5">
        <v>4</v>
      </c>
      <c r="N11" s="5">
        <v>5</v>
      </c>
      <c r="O11" s="5">
        <v>6</v>
      </c>
    </row>
    <row r="12" spans="1:15" x14ac:dyDescent="0.25">
      <c r="A12" s="5">
        <v>1</v>
      </c>
      <c r="B12" s="11">
        <v>0</v>
      </c>
      <c r="C12" s="11">
        <v>0</v>
      </c>
      <c r="D12" s="11">
        <v>1</v>
      </c>
      <c r="E12" s="11">
        <v>0</v>
      </c>
      <c r="F12" s="11">
        <v>0</v>
      </c>
      <c r="G12" s="11">
        <v>0</v>
      </c>
      <c r="I12" s="5">
        <v>1</v>
      </c>
      <c r="J12" s="12">
        <v>0</v>
      </c>
      <c r="K12" s="12">
        <f>INDEX(Level,K11)-INDEX(Level,$I$12)+Requises-NbNoeuds*INDEX(X,$I$12,K11)</f>
        <v>5</v>
      </c>
      <c r="L12" s="12">
        <f>INDEX(Level,L11)-INDEX(Level,$I$12)+Requises-NbNoeuds*INDEX(X,$I$12,L11)</f>
        <v>2.9999999999999964</v>
      </c>
      <c r="M12" s="12">
        <f>INDEX(Level,M11)-INDEX(Level,$I$12)+Requises-NbNoeuds*INDEX(X,$I$12,M11)</f>
        <v>5</v>
      </c>
      <c r="N12" s="12">
        <f>INDEX(Level,N11)-INDEX(Level,$I$12)+Requises-NbNoeuds*INDEX(X,$I$12,N11)</f>
        <v>9.9999999999999964</v>
      </c>
      <c r="O12" s="12">
        <f>INDEX(Level,O11)-INDEX(Level,$I$12)+Requises-NbNoeuds*INDEX(X,$I$12,O11)</f>
        <v>5</v>
      </c>
    </row>
    <row r="13" spans="1:15" x14ac:dyDescent="0.25">
      <c r="A13" s="5">
        <v>2</v>
      </c>
      <c r="B13" s="11">
        <v>0</v>
      </c>
      <c r="C13" s="11">
        <v>0</v>
      </c>
      <c r="D13" s="11">
        <v>0</v>
      </c>
      <c r="E13" s="11">
        <v>0</v>
      </c>
      <c r="F13" s="11">
        <v>1</v>
      </c>
      <c r="G13" s="11">
        <v>0</v>
      </c>
      <c r="I13" s="5">
        <v>2</v>
      </c>
      <c r="J13" s="12">
        <f>INDEX(Level,J11)-INDEX(Level,$I$13)+Requises-NbNoeuds*INDEX(X,$I$13,J11)</f>
        <v>5</v>
      </c>
      <c r="K13" s="12">
        <v>0</v>
      </c>
      <c r="L13" s="12">
        <f>INDEX(Level,L11)-INDEX(Level,$I$13)+Requises-NbNoeuds*INDEX(X,$I$13,L11)</f>
        <v>8.9999999999999964</v>
      </c>
      <c r="M13" s="12">
        <f>INDEX(Level,M11)-INDEX(Level,$I$13)+Requises-NbNoeuds*INDEX(X,$I$13,M11)</f>
        <v>5</v>
      </c>
      <c r="N13" s="12">
        <f>INDEX(Level,N11)-INDEX(Level,$I$13)+Requises-NbNoeuds*INDEX(X,$I$13,N11)</f>
        <v>3.9999999999999964</v>
      </c>
      <c r="O13" s="12">
        <f>INDEX(Level,O11)-INDEX(Level,$I$13)+Requises-NbNoeuds*INDEX(X,$I$13,O11)</f>
        <v>5</v>
      </c>
    </row>
    <row r="14" spans="1:15" x14ac:dyDescent="0.25">
      <c r="A14" s="5">
        <v>3</v>
      </c>
      <c r="B14" s="11">
        <v>0</v>
      </c>
      <c r="C14" s="11">
        <v>0</v>
      </c>
      <c r="D14" s="11">
        <v>0</v>
      </c>
      <c r="E14" s="11">
        <v>0</v>
      </c>
      <c r="F14" s="11">
        <v>1</v>
      </c>
      <c r="G14" s="11">
        <v>0</v>
      </c>
      <c r="I14" s="5">
        <v>3</v>
      </c>
      <c r="J14" s="12">
        <f>INDEX(Level,J11)-INDEX(Level,$I$14)+Requises-NbNoeuds*INDEX(X,$I$14,J11)</f>
        <v>1.0000000000000036</v>
      </c>
      <c r="K14" s="12">
        <f>INDEX(Level,K11)-INDEX(Level,$I$14)+Requises-NbNoeuds*INDEX(X,$I$14,K11)</f>
        <v>1.0000000000000036</v>
      </c>
      <c r="L14" s="12">
        <v>0</v>
      </c>
      <c r="M14" s="12">
        <f>INDEX(Level,M11)-INDEX(Level,$I$14)+Requises-NbNoeuds*INDEX(X,$I$14,M11)</f>
        <v>1.0000000000000036</v>
      </c>
      <c r="N14" s="12">
        <f>INDEX(Level,N11)-INDEX(Level,$I$14)+Requises-NbNoeuds*INDEX(X,$I$14,N11)</f>
        <v>0</v>
      </c>
      <c r="O14" s="12">
        <f>INDEX(Level,O11)-INDEX(Level,$I$14)+Requises-NbNoeuds*INDEX(X,$I$14,O11)</f>
        <v>1.0000000000000036</v>
      </c>
    </row>
    <row r="15" spans="1:15" x14ac:dyDescent="0.25">
      <c r="A15" s="5">
        <v>4</v>
      </c>
      <c r="B15" s="11">
        <v>0</v>
      </c>
      <c r="C15" s="11">
        <v>0</v>
      </c>
      <c r="D15" s="11">
        <v>0</v>
      </c>
      <c r="E15" s="11">
        <v>0</v>
      </c>
      <c r="F15" s="11">
        <v>1</v>
      </c>
      <c r="G15" s="11">
        <v>0</v>
      </c>
      <c r="I15" s="5">
        <v>4</v>
      </c>
      <c r="J15" s="12">
        <f>INDEX(Level,J11)-INDEX(Level,$I$15)+Requises-NbNoeuds*INDEX(X,$I$15,J11)</f>
        <v>5</v>
      </c>
      <c r="K15" s="12">
        <f>INDEX(Level,K11)-INDEX(Level,$I$15)+Requises-NbNoeuds*INDEX(X,$I$15,K11)</f>
        <v>5</v>
      </c>
      <c r="L15" s="12">
        <f>INDEX(Level,L11)-INDEX(Level,$I$15)+Requises-NbNoeuds*INDEX(X,$I$15,L11)</f>
        <v>8.9999999999999964</v>
      </c>
      <c r="M15" s="12">
        <v>0</v>
      </c>
      <c r="N15" s="12">
        <f>INDEX(Level,N11)-INDEX(Level,$I$15)+Requises-NbNoeuds*INDEX(X,$I$15,N11)</f>
        <v>3.9999999999999964</v>
      </c>
      <c r="O15" s="12">
        <f>INDEX(Level,O11)-INDEX(Level,$I$15)+Requises-NbNoeuds*INDEX(X,$I$15,O11)</f>
        <v>5</v>
      </c>
    </row>
    <row r="16" spans="1:15" x14ac:dyDescent="0.25">
      <c r="A16" s="5">
        <v>5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I16" s="5">
        <v>5</v>
      </c>
      <c r="J16" s="12">
        <f>INDEX(Level,J11)-INDEX(Level,$I$16)+Requises-NbNoeuds*INDEX(X,$I$16,J11)</f>
        <v>3.5527136788005009E-15</v>
      </c>
      <c r="K16" s="12">
        <f>INDEX(Level,K11)-INDEX(Level,$I$16)+Requises-NbNoeuds*INDEX(X,$I$16,K11)</f>
        <v>3.5527136788005009E-15</v>
      </c>
      <c r="L16" s="12">
        <f>INDEX(Level,L11)-INDEX(Level,$I$16)+Requises-NbNoeuds*INDEX(X,$I$16,L11)</f>
        <v>4</v>
      </c>
      <c r="M16" s="12">
        <f>INDEX(Level,M11)-INDEX(Level,$I$16)+Requises-NbNoeuds*INDEX(X,$I$16,M11)</f>
        <v>3.5527136788005009E-15</v>
      </c>
      <c r="N16" s="12">
        <v>0</v>
      </c>
      <c r="O16" s="12">
        <f>INDEX(Level,O11)-INDEX(Level,$I$16)+Requises-NbNoeuds*INDEX(X,$I$16,O11)</f>
        <v>3.5527136788005009E-15</v>
      </c>
    </row>
    <row r="17" spans="1:15" x14ac:dyDescent="0.25">
      <c r="A17" s="5">
        <v>6</v>
      </c>
      <c r="B17" s="11">
        <v>0</v>
      </c>
      <c r="C17" s="11">
        <v>0</v>
      </c>
      <c r="D17" s="11">
        <v>0</v>
      </c>
      <c r="E17" s="11">
        <v>0</v>
      </c>
      <c r="F17" s="11">
        <v>1</v>
      </c>
      <c r="G17" s="11">
        <v>0</v>
      </c>
      <c r="I17" s="5">
        <v>6</v>
      </c>
      <c r="J17" s="12">
        <f>INDEX(Level,J11)-INDEX(Level,$I$17)+Requises-NbNoeuds*INDEX(X,$I$17,J11)</f>
        <v>5</v>
      </c>
      <c r="K17" s="12">
        <f>INDEX(Level,K11)-INDEX(Level,$I$17)+Requises-NbNoeuds*INDEX(X,$I$17,K11)</f>
        <v>5</v>
      </c>
      <c r="L17" s="12">
        <f>INDEX(Level,L11)-INDEX(Level,$I$17)+Requises-NbNoeuds*INDEX(X,$I$17,L11)</f>
        <v>8.9999999999999964</v>
      </c>
      <c r="M17" s="12">
        <f>INDEX(Level,M11)-INDEX(Level,$I$17)+Requises-NbNoeuds*INDEX(X,$I$17,M11)</f>
        <v>5</v>
      </c>
      <c r="N17" s="12">
        <f>INDEX(Level,N11)-INDEX(Level,$I$17)+Requises-NbNoeuds*INDEX(X,$I$17,N11)</f>
        <v>3.9999999999999964</v>
      </c>
      <c r="O17" s="1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Feuil1</vt:lpstr>
      <vt:lpstr>Feuil2</vt:lpstr>
      <vt:lpstr>Feuil3</vt:lpstr>
      <vt:lpstr>ArêtesPrises</vt:lpstr>
      <vt:lpstr>CoutTotal</vt:lpstr>
      <vt:lpstr>D</vt:lpstr>
      <vt:lpstr>Level</vt:lpstr>
      <vt:lpstr>NbNoeuds</vt:lpstr>
      <vt:lpstr>PasDeSousTour</vt:lpstr>
      <vt:lpstr>Requises</vt:lpstr>
      <vt:lpstr>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2010-10-10T16:13:58Z</dcterms:created>
  <dcterms:modified xsi:type="dcterms:W3CDTF">2010-11-15T14:24:06Z</dcterms:modified>
</cp:coreProperties>
</file>